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codeName="{662AC1DA-710E-409A-AF98-282AFDE22985}"/>
  <workbookPr codeName="DieseArbeitsmappe" checkCompatibility="1" defaultThemeVersion="166925"/>
  <mc:AlternateContent xmlns:mc="http://schemas.openxmlformats.org/markup-compatibility/2006">
    <mc:Choice Requires="x15">
      <x15ac:absPath xmlns:x15ac="http://schemas.microsoft.com/office/spreadsheetml/2010/11/ac" url="X:\EOS\Kunden\_EOS TEMP\2020-08-03 - Ridi Linia\"/>
    </mc:Choice>
  </mc:AlternateContent>
  <xr:revisionPtr revIDLastSave="0" documentId="8_{93932AD7-8372-4E81-BEC0-EF96C54B444F}" xr6:coauthVersionLast="45" xr6:coauthVersionMax="45" xr10:uidLastSave="{00000000-0000-0000-0000-000000000000}"/>
  <workbookProtection workbookAlgorithmName="SHA-512" workbookHashValue="momJeQa5mxSK6SFIXNTWvEJGXR1pVKbd3EiwKhzsCLnXztrKFW8/S14BUdHkht9h3Em6/LgKEppcse+4shC9Fg==" workbookSaltValue="EqsUupRHqqlx1DrYcCSfhw==" workbookSpinCount="100000" lockStructure="1"/>
  <bookViews>
    <workbookView xWindow="-120" yWindow="-120" windowWidth="29040" windowHeight="16440" tabRatio="772" xr2:uid="{00000000-000D-0000-FFFF-FFFF00000000}"/>
  </bookViews>
  <sheets>
    <sheet name="Start" sheetId="9" r:id="rId1"/>
    <sheet name="Result" sheetId="2" r:id="rId2"/>
    <sheet name="Übersicht" sheetId="15" state="veryHidden" r:id="rId3"/>
    <sheet name="LBT" sheetId="14" state="veryHidden" r:id="rId4"/>
    <sheet name="ImportExport" sheetId="16" state="veryHidden" r:id="rId5"/>
    <sheet name="userformdata" sheetId="17" state="veryHidden" r:id="rId6"/>
    <sheet name="language" sheetId="18" state="veryHidden" r:id="rId7"/>
    <sheet name="Preferences" sheetId="19" state="veryHidden" r:id="rId8"/>
    <sheet name="Geräteträger" sheetId="1" state="veryHidden" r:id="rId9"/>
    <sheet name="Tragschiene" sheetId="4" state="veryHidden" r:id="rId10"/>
    <sheet name="Zubehör" sheetId="20" state="veryHidden" r:id="rId11"/>
    <sheet name="Lichtband" sheetId="21" state="veryHidden" r:id="rId12"/>
  </sheets>
  <functionGroups builtInGroupCount="19"/>
  <externalReferences>
    <externalReference r:id="rId13"/>
  </externalReferences>
  <definedNames>
    <definedName name="_xlnm._FilterDatabase" localSheetId="8" hidden="1">Geräteträger!$A$1:$U$556</definedName>
    <definedName name="_xlnm._FilterDatabase" localSheetId="6" hidden="1">language!$A$1:$F$226</definedName>
    <definedName name="_xlnm._FilterDatabase" localSheetId="9" hidden="1">Tragschiene!$A$1:$T$1</definedName>
    <definedName name="Befestiger">[1]Zubehör!$A$6:$A$7</definedName>
    <definedName name="Farbe">[1]Angaben!$A$73:$A$75</definedName>
    <definedName name="Geräteträgerlänge">[1]Angaben!$A$67:$A$69</definedName>
    <definedName name="Lichtmerkmale">[1]Angaben!$A$43:$A$48</definedName>
    <definedName name="Treiber">[1]Angaben!$A$55:$A$56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8" i="2" l="1"/>
  <c r="G165" i="2"/>
  <c r="G142" i="2"/>
  <c r="G119" i="2"/>
  <c r="G96" i="2"/>
  <c r="G26" i="2"/>
  <c r="H47" i="15" l="1"/>
  <c r="A47" i="2" l="1"/>
  <c r="A57" i="2" s="1"/>
  <c r="A67" i="2" s="1"/>
  <c r="A46" i="2"/>
  <c r="A56" i="2" s="1"/>
  <c r="A66" i="2" s="1"/>
  <c r="A45" i="2"/>
  <c r="A55" i="2" s="1"/>
  <c r="A65" i="2" s="1"/>
  <c r="A44" i="2"/>
  <c r="A54" i="2" s="1"/>
  <c r="A64" i="2" s="1"/>
  <c r="A43" i="2"/>
  <c r="A53" i="2" s="1"/>
  <c r="A63" i="2" s="1"/>
  <c r="A42" i="2"/>
  <c r="A52" i="2" s="1"/>
  <c r="A62" i="2" s="1"/>
  <c r="A41" i="2"/>
  <c r="A51" i="2" s="1"/>
  <c r="A61" i="2" s="1"/>
  <c r="A40" i="2"/>
  <c r="A50" i="2" s="1"/>
  <c r="A60" i="2" s="1"/>
  <c r="B105" i="2"/>
  <c r="O16" i="15" l="1"/>
  <c r="P16" i="15" s="1"/>
  <c r="O15" i="15"/>
  <c r="P15" i="15" s="1"/>
  <c r="O14" i="15"/>
  <c r="P14" i="15" s="1"/>
  <c r="M16" i="15"/>
  <c r="N16" i="15" s="1"/>
  <c r="M15" i="15"/>
  <c r="N15" i="15" s="1"/>
  <c r="M14" i="15"/>
  <c r="N14" i="15" s="1"/>
  <c r="K16" i="15"/>
  <c r="L16" i="15" s="1"/>
  <c r="K15" i="15"/>
  <c r="L15" i="15" s="1"/>
  <c r="K14" i="15"/>
  <c r="L14" i="15" s="1"/>
  <c r="I16" i="15"/>
  <c r="J16" i="15" s="1"/>
  <c r="I15" i="15"/>
  <c r="J15" i="15" s="1"/>
  <c r="I14" i="15"/>
  <c r="J14" i="15" s="1"/>
  <c r="G16" i="15"/>
  <c r="G15" i="15"/>
  <c r="H15" i="15" s="1"/>
  <c r="G14" i="15"/>
  <c r="H14" i="15" s="1"/>
  <c r="J6" i="15"/>
  <c r="J5" i="15"/>
  <c r="J4" i="15"/>
  <c r="J3" i="15"/>
  <c r="J2" i="15"/>
  <c r="H6" i="15"/>
  <c r="H5" i="15"/>
  <c r="H4" i="15"/>
  <c r="H3" i="15"/>
  <c r="H2" i="15"/>
  <c r="Q16" i="15" l="1"/>
  <c r="Q15" i="15"/>
  <c r="R15" i="15"/>
  <c r="R14" i="15"/>
  <c r="H16" i="15"/>
  <c r="R16" i="15" s="1"/>
  <c r="Q14" i="15"/>
  <c r="I4" i="15"/>
  <c r="K4" i="15" s="1"/>
  <c r="K22" i="15" s="1"/>
  <c r="I2" i="15"/>
  <c r="K2" i="15" s="1"/>
  <c r="G22" i="15" s="1"/>
  <c r="K24" i="15" l="1"/>
  <c r="K20" i="15"/>
  <c r="K23" i="15"/>
  <c r="K19" i="15"/>
  <c r="K25" i="15"/>
  <c r="K18" i="15"/>
  <c r="K21" i="15"/>
  <c r="G18" i="15"/>
  <c r="G25" i="15"/>
  <c r="G21" i="15"/>
  <c r="G19" i="15"/>
  <c r="G24" i="15"/>
  <c r="G20" i="15"/>
  <c r="G23" i="15"/>
  <c r="I3" i="15"/>
  <c r="K3" i="15" s="1"/>
  <c r="I22" i="15" s="1"/>
  <c r="I6" i="15"/>
  <c r="K6" i="15" s="1"/>
  <c r="O22" i="15" s="1"/>
  <c r="I5" i="15"/>
  <c r="K5" i="15" s="1"/>
  <c r="M22" i="15" s="1"/>
  <c r="O18" i="15" l="1"/>
  <c r="O23" i="15"/>
  <c r="O19" i="15"/>
  <c r="O25" i="15"/>
  <c r="O21" i="15"/>
  <c r="O24" i="15"/>
  <c r="O20" i="15"/>
  <c r="I25" i="15"/>
  <c r="I21" i="15"/>
  <c r="I24" i="15"/>
  <c r="I20" i="15"/>
  <c r="I23" i="15"/>
  <c r="I19" i="15"/>
  <c r="I18" i="15"/>
  <c r="M23" i="15"/>
  <c r="M19" i="15"/>
  <c r="M18" i="15"/>
  <c r="M25" i="15"/>
  <c r="M21" i="15"/>
  <c r="M24" i="15"/>
  <c r="M20" i="15"/>
  <c r="A103" i="2"/>
  <c r="A126" i="2" s="1"/>
  <c r="A149" i="2" s="1"/>
  <c r="A172" i="2" s="1"/>
  <c r="A102" i="2"/>
  <c r="A125" i="2" s="1"/>
  <c r="A148" i="2" s="1"/>
  <c r="A171" i="2" s="1"/>
  <c r="A101" i="2"/>
  <c r="A124" i="2" s="1"/>
  <c r="A147" i="2" s="1"/>
  <c r="A170" i="2" s="1"/>
  <c r="A100" i="2"/>
  <c r="A123" i="2" s="1"/>
  <c r="A146" i="2" s="1"/>
  <c r="A169" i="2" s="1"/>
  <c r="A99" i="2"/>
  <c r="A122" i="2" s="1"/>
  <c r="A145" i="2" s="1"/>
  <c r="A168" i="2" s="1"/>
  <c r="G174" i="2" l="1"/>
  <c r="F174" i="2"/>
  <c r="E174" i="2"/>
  <c r="D174" i="2"/>
  <c r="C174" i="2"/>
  <c r="B174" i="2"/>
  <c r="A174" i="2"/>
  <c r="G151" i="2"/>
  <c r="F151" i="2"/>
  <c r="E151" i="2"/>
  <c r="D151" i="2"/>
  <c r="C151" i="2"/>
  <c r="B151" i="2"/>
  <c r="A151" i="2"/>
  <c r="G128" i="2"/>
  <c r="F128" i="2"/>
  <c r="E128" i="2"/>
  <c r="D128" i="2"/>
  <c r="C128" i="2"/>
  <c r="B128" i="2"/>
  <c r="A128" i="2"/>
  <c r="G105" i="2"/>
  <c r="F105" i="2"/>
  <c r="E105" i="2"/>
  <c r="D105" i="2"/>
  <c r="C105" i="2"/>
  <c r="A105" i="2"/>
  <c r="G82" i="2"/>
  <c r="F82" i="2"/>
  <c r="E82" i="2"/>
  <c r="D82" i="2"/>
  <c r="C82" i="2"/>
  <c r="B82" i="2"/>
  <c r="A82" i="2"/>
  <c r="O13" i="15" l="1"/>
  <c r="M13" i="15"/>
  <c r="K13" i="15"/>
  <c r="I13" i="15"/>
  <c r="A167" i="2"/>
  <c r="A144" i="2"/>
  <c r="A121" i="2"/>
  <c r="A98" i="2"/>
  <c r="A75" i="2"/>
  <c r="O17" i="15" l="1"/>
  <c r="M17" i="15"/>
  <c r="K17" i="15"/>
  <c r="I17" i="15"/>
  <c r="Q25" i="15" l="1"/>
  <c r="Q24" i="15"/>
  <c r="Q18" i="15"/>
  <c r="Q19" i="15"/>
  <c r="Q20" i="15"/>
  <c r="Q21" i="15"/>
  <c r="Q23" i="15"/>
  <c r="P20" i="15"/>
  <c r="P19" i="15"/>
  <c r="P18" i="15"/>
  <c r="N20" i="15"/>
  <c r="N19" i="15"/>
  <c r="N18" i="15"/>
  <c r="L20" i="15"/>
  <c r="L19" i="15"/>
  <c r="L18" i="15"/>
  <c r="J20" i="15"/>
  <c r="J19" i="15"/>
  <c r="J18" i="15"/>
  <c r="H20" i="15"/>
  <c r="H19" i="15"/>
  <c r="H18" i="15"/>
  <c r="G17" i="15"/>
  <c r="G13" i="15"/>
  <c r="N13" i="15" l="1"/>
  <c r="P13" i="15"/>
  <c r="L13" i="15"/>
  <c r="J13" i="15"/>
  <c r="Q17" i="15"/>
  <c r="H13" i="15"/>
  <c r="Q13" i="15"/>
  <c r="R20" i="15"/>
  <c r="R19" i="15"/>
  <c r="R18" i="15"/>
  <c r="R13" i="15" l="1"/>
  <c r="N25" i="15" l="1"/>
  <c r="L21" i="15"/>
  <c r="J24" i="15"/>
  <c r="P23" i="15"/>
  <c r="H21" i="15" l="1"/>
  <c r="P21" i="15"/>
  <c r="J21" i="15"/>
  <c r="N21" i="15"/>
  <c r="H25" i="15"/>
  <c r="P25" i="15"/>
  <c r="L25" i="15"/>
  <c r="J25" i="15"/>
  <c r="L23" i="15"/>
  <c r="H23" i="15"/>
  <c r="J23" i="15"/>
  <c r="N23" i="15"/>
  <c r="P17" i="15"/>
  <c r="H17" i="15"/>
  <c r="N17" i="15"/>
  <c r="J17" i="15"/>
  <c r="L17" i="15"/>
  <c r="H22" i="15"/>
  <c r="P22" i="15"/>
  <c r="L22" i="15"/>
  <c r="J22" i="15"/>
  <c r="Q22" i="15"/>
  <c r="N22" i="15"/>
  <c r="P24" i="15"/>
  <c r="L24" i="15"/>
  <c r="N24" i="15"/>
  <c r="H24" i="15"/>
  <c r="R21" i="15" l="1"/>
  <c r="R25" i="15"/>
  <c r="R23" i="15"/>
  <c r="R17" i="15"/>
  <c r="R22" i="15"/>
  <c r="R2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MH</author>
  </authors>
  <commentList>
    <comment ref="A1" authorId="0" shapeId="0" xr:uid="{B9EECD46-96C0-4BFE-A0BB-5E942D312BEF}">
      <text>
        <r>
          <rPr>
            <b/>
            <sz val="9"/>
            <color indexed="81"/>
            <rFont val="Segoe UI"/>
            <family val="2"/>
          </rPr>
          <t>Double click on this cell to create several Excel-Sheets - 1 for each language</t>
        </r>
      </text>
    </comment>
    <comment ref="E1" authorId="0" shapeId="0" xr:uid="{4C060739-E410-4353-A252-CB893C7CDCA2}">
      <text>
        <r>
          <rPr>
            <b/>
            <sz val="9"/>
            <color indexed="81"/>
            <rFont val="Segoe UI"/>
            <family val="2"/>
          </rPr>
          <t xml:space="preserve">Double click on "German" / "English" / "French" </t>
        </r>
        <r>
          <rPr>
            <sz val="9"/>
            <color indexed="81"/>
            <rFont val="Segoe UI"/>
            <family val="2"/>
          </rPr>
          <t xml:space="preserve">
(E1, E2, E3…) to change language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MH</author>
  </authors>
  <commentList>
    <comment ref="J1" authorId="0" shapeId="0" xr:uid="{ECC602CA-178B-46A8-B6E8-312A36D362F7}">
      <text>
        <r>
          <rPr>
            <b/>
            <sz val="9"/>
            <color indexed="81"/>
            <rFont val="Segoe UI"/>
            <family val="2"/>
          </rPr>
          <t>=AUFRUNDEN((C4*1,5+D4*3+E4*4,5-1)/2,5+1;0)</t>
        </r>
      </text>
    </comment>
  </commentList>
</comments>
</file>

<file path=xl/sharedStrings.xml><?xml version="1.0" encoding="utf-8"?>
<sst xmlns="http://schemas.openxmlformats.org/spreadsheetml/2006/main" count="14803" uniqueCount="5310">
  <si>
    <t>ArtNr</t>
  </si>
  <si>
    <t>ArtBez</t>
  </si>
  <si>
    <t>Kurztext</t>
  </si>
  <si>
    <t>Lichtverteilung</t>
  </si>
  <si>
    <t>Bruttopreis</t>
  </si>
  <si>
    <t>Bruttogeiwcht</t>
  </si>
  <si>
    <t>B</t>
  </si>
  <si>
    <t>D</t>
  </si>
  <si>
    <t>H</t>
  </si>
  <si>
    <t>L</t>
  </si>
  <si>
    <t>Leuchtenleistung</t>
  </si>
  <si>
    <t>Leuchtenlichtstrom</t>
  </si>
  <si>
    <t>Treiber</t>
  </si>
  <si>
    <t>Lichtfarbe</t>
  </si>
  <si>
    <t>Vorschaltgerät</t>
  </si>
  <si>
    <t>Gehäusefarbe</t>
  </si>
  <si>
    <t>Deeplink</t>
  </si>
  <si>
    <t>EAN</t>
  </si>
  <si>
    <t>1551001SW</t>
  </si>
  <si>
    <t>VLGFP0501-5NDSW840A0250</t>
  </si>
  <si>
    <t>64</t>
  </si>
  <si>
    <t>66</t>
  </si>
  <si>
    <t>840</t>
  </si>
  <si>
    <t>LED-Treiber</t>
  </si>
  <si>
    <t>schwarz</t>
  </si>
  <si>
    <t>1551005SW</t>
  </si>
  <si>
    <t>VLGFP1001-5NDSW840A0500</t>
  </si>
  <si>
    <t>1000</t>
  </si>
  <si>
    <t>1551010SW</t>
  </si>
  <si>
    <t>1500</t>
  </si>
  <si>
    <t>1551015SW</t>
  </si>
  <si>
    <t>VLGFP1002-5NDSW840A0950</t>
  </si>
  <si>
    <t>1,856</t>
  </si>
  <si>
    <t>1551019SW</t>
  </si>
  <si>
    <t>VLGFP1502-5NDSW840A1400</t>
  </si>
  <si>
    <t>1551022SW</t>
  </si>
  <si>
    <t>VLGFP0501-5NDSW830A0250</t>
  </si>
  <si>
    <t>830</t>
  </si>
  <si>
    <t>1551026SW</t>
  </si>
  <si>
    <t>VLGFP1001-5NDSW830A0500</t>
  </si>
  <si>
    <t>1551030SW</t>
  </si>
  <si>
    <t>VLGFP1501-5NDSW830A0750</t>
  </si>
  <si>
    <t>1551034SW</t>
  </si>
  <si>
    <t>VLGFP1002-5NDSW830A0900</t>
  </si>
  <si>
    <t>1551037SW</t>
  </si>
  <si>
    <t>1551040SW</t>
  </si>
  <si>
    <t>VLGFP0501-5NDSW850A0250</t>
  </si>
  <si>
    <t>850</t>
  </si>
  <si>
    <t>1551042SW</t>
  </si>
  <si>
    <t>VLGFP1001-5NDSW850A0550</t>
  </si>
  <si>
    <t>1551045SW</t>
  </si>
  <si>
    <t>VLGFP1501-5NDSW850A0800</t>
  </si>
  <si>
    <t>1551048SW</t>
  </si>
  <si>
    <t>1551051SW</t>
  </si>
  <si>
    <t>1551053SW</t>
  </si>
  <si>
    <t>VLGFP0501-5NDSW865A0250</t>
  </si>
  <si>
    <t>865</t>
  </si>
  <si>
    <t>1551055SW</t>
  </si>
  <si>
    <t>VLGFP1001-5NDSW865A0500</t>
  </si>
  <si>
    <t>1551058SW</t>
  </si>
  <si>
    <t>1551061SW</t>
  </si>
  <si>
    <t>VLGFP1002-5NDSW865A0950</t>
  </si>
  <si>
    <t>1551064SW</t>
  </si>
  <si>
    <t>VLGFP1502-5NDSW865A1400</t>
  </si>
  <si>
    <t>1561001SW</t>
  </si>
  <si>
    <t>VLGFP0501-7DASW840A0250</t>
  </si>
  <si>
    <t>1561005SW</t>
  </si>
  <si>
    <t>VLGFP1001-7DASW840A0500</t>
  </si>
  <si>
    <t>1561010SW</t>
  </si>
  <si>
    <t>1561015SW</t>
  </si>
  <si>
    <t>VLGFP1002-7DASW840A0950</t>
  </si>
  <si>
    <t>1561019SW</t>
  </si>
  <si>
    <t>VLGFP1502-7DASW840A1400</t>
  </si>
  <si>
    <t>1561022SW</t>
  </si>
  <si>
    <t>VLGFP0501-7DASW830A0250</t>
  </si>
  <si>
    <t>1561026SW</t>
  </si>
  <si>
    <t>VLGFP1001-7DASW830A0500</t>
  </si>
  <si>
    <t>1561030SW</t>
  </si>
  <si>
    <t>VLGFP1501-7DASW830A0750</t>
  </si>
  <si>
    <t>1561034SW</t>
  </si>
  <si>
    <t>VLGFP1002-7DASW830A0900</t>
  </si>
  <si>
    <t>1561037SW</t>
  </si>
  <si>
    <t>1561040SW</t>
  </si>
  <si>
    <t>VLGFP0501-7DASW850A0250</t>
  </si>
  <si>
    <t>1561042SW</t>
  </si>
  <si>
    <t>VLGFP1001-7DASW850A0550</t>
  </si>
  <si>
    <t>1561045SW</t>
  </si>
  <si>
    <t>VLGFP1501-7DASW850A0800</t>
  </si>
  <si>
    <t>1561048SW</t>
  </si>
  <si>
    <t>1561051SW</t>
  </si>
  <si>
    <t>1561053SW</t>
  </si>
  <si>
    <t>VLGFP0501-7DASW865A0250</t>
  </si>
  <si>
    <t>1561055SW</t>
  </si>
  <si>
    <t>VLGFP1001-7DASW865A0500</t>
  </si>
  <si>
    <t>1561058SW</t>
  </si>
  <si>
    <t>1561061SW</t>
  </si>
  <si>
    <t>VLGFP1002-7DASW865A0950</t>
  </si>
  <si>
    <t>1561064SW</t>
  </si>
  <si>
    <t>VLGFP1502-7DASW865A1400</t>
  </si>
  <si>
    <t>1551000SW</t>
  </si>
  <si>
    <t>VLGFP0501-5NDSW840B0250</t>
  </si>
  <si>
    <t>1551004SW</t>
  </si>
  <si>
    <t>VLGFP1001-5NDSW840B0550</t>
  </si>
  <si>
    <t>1551008SW</t>
  </si>
  <si>
    <t>VLGFP1501-5NDSW840B0800</t>
  </si>
  <si>
    <t>1551013SW</t>
  </si>
  <si>
    <t>VLGFP1002-5NDSW840B1000</t>
  </si>
  <si>
    <t>1551017SW</t>
  </si>
  <si>
    <t>VLGFP1502-5NDSW840B1500</t>
  </si>
  <si>
    <t>1551021SW</t>
  </si>
  <si>
    <t>VLGFP0501-5NDSW830B0250</t>
  </si>
  <si>
    <t>1551025SW</t>
  </si>
  <si>
    <t>VLGFP1001-5NDSW830B0500</t>
  </si>
  <si>
    <t>1551029SW</t>
  </si>
  <si>
    <t>1551033SW</t>
  </si>
  <si>
    <t>VLGFP1002-5NDSW830B0950</t>
  </si>
  <si>
    <t>1551036SW</t>
  </si>
  <si>
    <t>VLGFP1502-5NDSW830B1400</t>
  </si>
  <si>
    <t>1551039SW</t>
  </si>
  <si>
    <t>VLGFP0501-5NDSW850B0300</t>
  </si>
  <si>
    <t>1551041SW</t>
  </si>
  <si>
    <t>VLGFP1001-5NDSW850B0550</t>
  </si>
  <si>
    <t>1551043SW</t>
  </si>
  <si>
    <t>VLGFP1501-5NDSW850B0850</t>
  </si>
  <si>
    <t>1551046SW</t>
  </si>
  <si>
    <t>VLGFP1002-5NDSW850B1000</t>
  </si>
  <si>
    <t>1551049SW</t>
  </si>
  <si>
    <t>VLGFP1502-5NDSW850B1500</t>
  </si>
  <si>
    <t>1551052SW</t>
  </si>
  <si>
    <t>VLGFP0501-5NDSW865B0250</t>
  </si>
  <si>
    <t>1551054SW</t>
  </si>
  <si>
    <t>VLGFP1001-5NDSW865B0550</t>
  </si>
  <si>
    <t>1551056SW</t>
  </si>
  <si>
    <t>VLGFP1501-5NDSW865B0800</t>
  </si>
  <si>
    <t>1551059SW</t>
  </si>
  <si>
    <t>VLGFP1002-5NDSW865B1000</t>
  </si>
  <si>
    <t>1551062SW</t>
  </si>
  <si>
    <t>VLGFP1502-5NDSW865B1500</t>
  </si>
  <si>
    <t>1551089SW</t>
  </si>
  <si>
    <t>VLGFP1002-5NDSW840B1200</t>
  </si>
  <si>
    <t>1551091SW</t>
  </si>
  <si>
    <t>1551093SW</t>
  </si>
  <si>
    <t>VLGFP1002-5NDSW830B1100</t>
  </si>
  <si>
    <t>1551094SW</t>
  </si>
  <si>
    <t>VLGFP1502-5NDSW830B1700</t>
  </si>
  <si>
    <t>1551095SW</t>
  </si>
  <si>
    <t>VLGFP1002-5NDSW850B1200</t>
  </si>
  <si>
    <t>1551097SW</t>
  </si>
  <si>
    <t>VLGFP1502-5NDSW850B1800</t>
  </si>
  <si>
    <t>1551099SW</t>
  </si>
  <si>
    <t>VLGFP1002-5NDSW865B1200</t>
  </si>
  <si>
    <t>1551101SW</t>
  </si>
  <si>
    <t>1561000SW</t>
  </si>
  <si>
    <t>VLGFP0501-7DASW840B0250</t>
  </si>
  <si>
    <t>1561004SW</t>
  </si>
  <si>
    <t>VLGFP1001-7DASW840B0550</t>
  </si>
  <si>
    <t>1561008SW</t>
  </si>
  <si>
    <t>VLGFP1501-7DASW840B0800</t>
  </si>
  <si>
    <t>1561013SW</t>
  </si>
  <si>
    <t>VLGFP1002-7DASW840B1000</t>
  </si>
  <si>
    <t>1561017SW</t>
  </si>
  <si>
    <t>VLGFP1502-7DASW840B1500</t>
  </si>
  <si>
    <t>1561021SW</t>
  </si>
  <si>
    <t>VLGFP0501-7DASW830B0250</t>
  </si>
  <si>
    <t>1561025SW</t>
  </si>
  <si>
    <t>VLGFP1001-7DASW830B0500</t>
  </si>
  <si>
    <t>1561029SW</t>
  </si>
  <si>
    <t>1561033SW</t>
  </si>
  <si>
    <t>VLGFP1002-7DASW830B0950</t>
  </si>
  <si>
    <t>1561036SW</t>
  </si>
  <si>
    <t>VLGFP1502-7DASW830B1400</t>
  </si>
  <si>
    <t>1561039SW</t>
  </si>
  <si>
    <t>VLGFP0501-7DASW850B0300</t>
  </si>
  <si>
    <t>1561041SW</t>
  </si>
  <si>
    <t>VLGFP1001-7DASW850B0550</t>
  </si>
  <si>
    <t>1561043SW</t>
  </si>
  <si>
    <t>VLGFP1501-7DASW850B0850</t>
  </si>
  <si>
    <t>1561046SW</t>
  </si>
  <si>
    <t>VLGFP1002-7DASW850B1000</t>
  </si>
  <si>
    <t>1561049SW</t>
  </si>
  <si>
    <t>VLGFP1502-7DASW850B1500</t>
  </si>
  <si>
    <t>1561052SW</t>
  </si>
  <si>
    <t>VLGFP0501-7DASW865B0250</t>
  </si>
  <si>
    <t>1561054SW</t>
  </si>
  <si>
    <t>VLGFP1001-7DASW865B0550</t>
  </si>
  <si>
    <t>1561056SW</t>
  </si>
  <si>
    <t>VLGFP1501-7DASW865B0800</t>
  </si>
  <si>
    <t>1561059SW</t>
  </si>
  <si>
    <t>VLGFP1002-7DASW865B1000</t>
  </si>
  <si>
    <t>1561062SW</t>
  </si>
  <si>
    <t>VLGFP1502-7DASW865B1500</t>
  </si>
  <si>
    <t>1561089SW</t>
  </si>
  <si>
    <t>VLGFP1002-7DASW840B1200</t>
  </si>
  <si>
    <t>1561091SW</t>
  </si>
  <si>
    <t>1561093SW</t>
  </si>
  <si>
    <t>VLGFP1002-7DASW830B1100</t>
  </si>
  <si>
    <t>1561094SW</t>
  </si>
  <si>
    <t>VLGFP1502-7DASW830B1700</t>
  </si>
  <si>
    <t>1561095SW</t>
  </si>
  <si>
    <t>VLGFP1002-7DASW850B1200</t>
  </si>
  <si>
    <t>1561097SW</t>
  </si>
  <si>
    <t>VLGFP1502-7DASW850B1800</t>
  </si>
  <si>
    <t>1561099SW</t>
  </si>
  <si>
    <t>VLGFP1002-7DASW865B1200</t>
  </si>
  <si>
    <t>1561101SW</t>
  </si>
  <si>
    <t>1551002SW</t>
  </si>
  <si>
    <t>VLGFP0501-5NDSW840O0250</t>
  </si>
  <si>
    <t>1551006SW</t>
  </si>
  <si>
    <t>1551011SW</t>
  </si>
  <si>
    <t>VLGFP1501-5NDSW840O0700</t>
  </si>
  <si>
    <t>1551023SW</t>
  </si>
  <si>
    <t>VLGFP0501-5NDSW830O0250</t>
  </si>
  <si>
    <t>1551027SW</t>
  </si>
  <si>
    <t>VLGFP1001-5NDSW830O0450</t>
  </si>
  <si>
    <t>1551031SW</t>
  </si>
  <si>
    <t>VLGFP1501-5NDSW830O0700</t>
  </si>
  <si>
    <t>1561002SW</t>
  </si>
  <si>
    <t>VLGFP0501-7DASW840O0250</t>
  </si>
  <si>
    <t>1561006SW</t>
  </si>
  <si>
    <t>1561011SW</t>
  </si>
  <si>
    <t>VLGFP1501-7DASW840O0700</t>
  </si>
  <si>
    <t>1561023SW</t>
  </si>
  <si>
    <t>VLGFP0501-7DASW830O0250</t>
  </si>
  <si>
    <t>1561027SW</t>
  </si>
  <si>
    <t>VLGFP1001-7DASW830O0450</t>
  </si>
  <si>
    <t>1561031SW</t>
  </si>
  <si>
    <t>VLGFP1501-7DASW830O0700</t>
  </si>
  <si>
    <t>1551003SW</t>
  </si>
  <si>
    <t>VLGFP0501-5NDSW840R0250</t>
  </si>
  <si>
    <t>1551007SW</t>
  </si>
  <si>
    <t>1551012SW</t>
  </si>
  <si>
    <t>VLGFP1501-5NDSW840R0800</t>
  </si>
  <si>
    <t>1551016SW</t>
  </si>
  <si>
    <t>VLGFP1002-5NDSW840R0950</t>
  </si>
  <si>
    <t>1551020SW</t>
  </si>
  <si>
    <t>VLGFP1502-5NDSW840R1400</t>
  </si>
  <si>
    <t>1551024SW</t>
  </si>
  <si>
    <t>VLGFP0501-5NDSW830R0250</t>
  </si>
  <si>
    <t>1551028SW</t>
  </si>
  <si>
    <t>VLGFP1001-5NDSW830R0500</t>
  </si>
  <si>
    <t>1551032SW</t>
  </si>
  <si>
    <t>VLGFP1501-5NDSW830R0750</t>
  </si>
  <si>
    <t>1551035SW</t>
  </si>
  <si>
    <t>1551038SW</t>
  </si>
  <si>
    <t>VLGFP1502-5NDSW830R1400</t>
  </si>
  <si>
    <t>1561003SW</t>
  </si>
  <si>
    <t>VLGFP0501-7DASW840R0250</t>
  </si>
  <si>
    <t>1561007SW</t>
  </si>
  <si>
    <t>1561012SW</t>
  </si>
  <si>
    <t>VLGFP1501-7DASW840R0800</t>
  </si>
  <si>
    <t>1561016SW</t>
  </si>
  <si>
    <t>VLGFP1002-7DASW840R0950</t>
  </si>
  <si>
    <t>1561020SW</t>
  </si>
  <si>
    <t>VLGFP1502-7DASW840R1400</t>
  </si>
  <si>
    <t>1561024SW</t>
  </si>
  <si>
    <t>VLGFP0501-7DASW830R0250</t>
  </si>
  <si>
    <t>1561028SW</t>
  </si>
  <si>
    <t>VLGFP1001-7DASW830R0500</t>
  </si>
  <si>
    <t>1561032SW</t>
  </si>
  <si>
    <t>VLGFP1501-7DASW830R0750</t>
  </si>
  <si>
    <t>1561035SW</t>
  </si>
  <si>
    <t>1561038SW</t>
  </si>
  <si>
    <t>VLGFP1502-7DASW830R1400</t>
  </si>
  <si>
    <t>1207288SW</t>
  </si>
  <si>
    <t>VLBKM 1500 SW</t>
  </si>
  <si>
    <t>4500</t>
  </si>
  <si>
    <t>Geräteträger</t>
  </si>
  <si>
    <t>Blindabdeckung</t>
  </si>
  <si>
    <t>Befestigung</t>
  </si>
  <si>
    <t>Artikel</t>
  </si>
  <si>
    <t>Bezeichung</t>
  </si>
  <si>
    <t>Ridi-Nr.</t>
  </si>
  <si>
    <t>EGH.Nr.</t>
  </si>
  <si>
    <t>Schiene 1-lg.</t>
  </si>
  <si>
    <t>Schiene 2-lg.</t>
  </si>
  <si>
    <t>Schiene 3-lg.</t>
  </si>
  <si>
    <t>Tragschienenverbinder</t>
  </si>
  <si>
    <t>Endstücke</t>
  </si>
  <si>
    <t>VLTE</t>
  </si>
  <si>
    <t>Netzeinspeiser</t>
  </si>
  <si>
    <t>Länge</t>
  </si>
  <si>
    <t>ohne VG</t>
  </si>
  <si>
    <t>50</t>
  </si>
  <si>
    <t>3000</t>
  </si>
  <si>
    <t>4029299506129</t>
  </si>
  <si>
    <t>https://www.ridi.de/go/1500142</t>
  </si>
  <si>
    <t>weiß</t>
  </si>
  <si>
    <t>5,628</t>
  </si>
  <si>
    <t>Tragschiene weiß, 7-polige Stromführung, L=4500mm</t>
  </si>
  <si>
    <t>VLTM 4500-7</t>
  </si>
  <si>
    <t>1500142</t>
  </si>
  <si>
    <t>4029299506006</t>
  </si>
  <si>
    <t>https://www.ridi.de/go/1500138</t>
  </si>
  <si>
    <t>3,758</t>
  </si>
  <si>
    <t>Tragschiene weiß, 7-polige Stromführung, L=3000mm</t>
  </si>
  <si>
    <t>VLTM 3000-7</t>
  </si>
  <si>
    <t>1500138</t>
  </si>
  <si>
    <t>4029299505887</t>
  </si>
  <si>
    <t>https://www.ridi.de/go/1500134</t>
  </si>
  <si>
    <t>1,888</t>
  </si>
  <si>
    <t>27,20</t>
  </si>
  <si>
    <t>Tragschiene weiß, 7-polige Stromführung, L=1500mm</t>
  </si>
  <si>
    <t>VLTM 1500-7</t>
  </si>
  <si>
    <t>1500134</t>
  </si>
  <si>
    <t>4029299506099</t>
  </si>
  <si>
    <t>https://www.ridi.de/go/1500141</t>
  </si>
  <si>
    <t>5,526</t>
  </si>
  <si>
    <t>Tragschiene weiß, 5-polige Stromführung, L=4500mm</t>
  </si>
  <si>
    <t>VLTM 4500-5</t>
  </si>
  <si>
    <t>1500141</t>
  </si>
  <si>
    <t>4029299505979</t>
  </si>
  <si>
    <t>https://www.ridi.de/go/1500137</t>
  </si>
  <si>
    <t>3,691</t>
  </si>
  <si>
    <t>Tragschiene weiß, 5-polige Stromführung, L=3000mm</t>
  </si>
  <si>
    <t>VLTM 3000-5</t>
  </si>
  <si>
    <t>1500137</t>
  </si>
  <si>
    <t>4029299505856</t>
  </si>
  <si>
    <t>https://www.ridi.de/go/1500133</t>
  </si>
  <si>
    <t>Tragschiene weiß, 5-polige Stromführung, L=1500mm</t>
  </si>
  <si>
    <t>VLTM 1500-5</t>
  </si>
  <si>
    <t>1500133</t>
  </si>
  <si>
    <t>4029299506150</t>
  </si>
  <si>
    <t>https://www.ridi.de/go/1500143</t>
  </si>
  <si>
    <t>5,832</t>
  </si>
  <si>
    <t>Tragschiene weiß, 11-polige Stromführung, L=4500mm</t>
  </si>
  <si>
    <t>VLTM 4500-11</t>
  </si>
  <si>
    <t>1500143</t>
  </si>
  <si>
    <t>4029299506037</t>
  </si>
  <si>
    <t>https://www.ridi.de/go/1500139</t>
  </si>
  <si>
    <t>3,892</t>
  </si>
  <si>
    <t>Tragschiene weiß, 11-polige Stromführung, L=3000mm</t>
  </si>
  <si>
    <t>VLTM 3000-11</t>
  </si>
  <si>
    <t>1500139</t>
  </si>
  <si>
    <t>4029299505917</t>
  </si>
  <si>
    <t>https://www.ridi.de/go/1500135</t>
  </si>
  <si>
    <t>1,952</t>
  </si>
  <si>
    <t>Tragschiene weiß, 11-polige Stromführung, L=1500mm</t>
  </si>
  <si>
    <t>VLTM 1500-11</t>
  </si>
  <si>
    <t>1500135</t>
  </si>
  <si>
    <t>4029299506181</t>
  </si>
  <si>
    <t>https://www.ridi.de/go/1500144</t>
  </si>
  <si>
    <t>5,782</t>
  </si>
  <si>
    <t>Tragschiene weiß, 11-polige Stromführung 2,5mm2, L=4500mm</t>
  </si>
  <si>
    <t>VLTM 4500-11/2,5</t>
  </si>
  <si>
    <t>1500144</t>
  </si>
  <si>
    <t>4029299506068</t>
  </si>
  <si>
    <t>https://www.ridi.de/go/1500140</t>
  </si>
  <si>
    <t>3,899</t>
  </si>
  <si>
    <t>65,40</t>
  </si>
  <si>
    <t>Tragschiene weiß, 11-polige Stromführung 2,5mm2, L=3000mm</t>
  </si>
  <si>
    <t>VLTM 3000-11/2,5</t>
  </si>
  <si>
    <t>1500140</t>
  </si>
  <si>
    <t>4029299505948</t>
  </si>
  <si>
    <t>https://www.ridi.de/go/1500136</t>
  </si>
  <si>
    <t>2,016</t>
  </si>
  <si>
    <t>Tragschiene weiß, 11-polige Stromführung 2,5mm2, L=1500mm</t>
  </si>
  <si>
    <t>VLTM 1500-11/2,5</t>
  </si>
  <si>
    <t>1500136</t>
  </si>
  <si>
    <t>4029299506136</t>
  </si>
  <si>
    <t>https://www.ridi.de/go/1500142SI</t>
  </si>
  <si>
    <t>silber</t>
  </si>
  <si>
    <t>Tragschiene silbern, 7-polige Stromführung, L=4500mm</t>
  </si>
  <si>
    <t>VLTM 4500-7 SI</t>
  </si>
  <si>
    <t>1500142SI</t>
  </si>
  <si>
    <t>4029299506013</t>
  </si>
  <si>
    <t>https://www.ridi.de/go/1500138SI</t>
  </si>
  <si>
    <t>Tragschiene silbern, 7-polige Stromführung, L=3000mm</t>
  </si>
  <si>
    <t>VLTM 3000-7 SI</t>
  </si>
  <si>
    <t>1500138SI</t>
  </si>
  <si>
    <t>4029299505894</t>
  </si>
  <si>
    <t>https://www.ridi.de/go/1500134SI</t>
  </si>
  <si>
    <t>28,00</t>
  </si>
  <si>
    <t>Tragschiene silbern, 7-polige Stromführung, L=1500mm</t>
  </si>
  <si>
    <t>VLTM 1500-7 SI</t>
  </si>
  <si>
    <t>1500134SI</t>
  </si>
  <si>
    <t>4029299506105</t>
  </si>
  <si>
    <t>https://www.ridi.de/go/1500141SI</t>
  </si>
  <si>
    <t>Tragschiene silbern, 5-polige Stromführung, L=4500mm</t>
  </si>
  <si>
    <t>VLTM 4500-5 SI</t>
  </si>
  <si>
    <t>1500141SI</t>
  </si>
  <si>
    <t>4029299505986</t>
  </si>
  <si>
    <t>https://www.ridi.de/go/1500137SI</t>
  </si>
  <si>
    <t>Tragschiene silbern, 5-polige Stromführung, L=3000mm</t>
  </si>
  <si>
    <t>VLTM 3000-5 SI</t>
  </si>
  <si>
    <t>1500137SI</t>
  </si>
  <si>
    <t>4029299505863</t>
  </si>
  <si>
    <t>https://www.ridi.de/go/1500133SI</t>
  </si>
  <si>
    <t>Tragschiene silbern, 5-polige Stromführung, L=1500mm</t>
  </si>
  <si>
    <t>VLTM 1500-5 SI</t>
  </si>
  <si>
    <t>1500133SI</t>
  </si>
  <si>
    <t>4029299506167</t>
  </si>
  <si>
    <t>https://www.ridi.de/go/1500143SI</t>
  </si>
  <si>
    <t>86,30</t>
  </si>
  <si>
    <t>Tragschiene silbern, 11-polige Stromführung, L=4500mm</t>
  </si>
  <si>
    <t>VLTM 4500-11 SI</t>
  </si>
  <si>
    <t>1500143SI</t>
  </si>
  <si>
    <t>4029299506044</t>
  </si>
  <si>
    <t>https://www.ridi.de/go/1500139SI</t>
  </si>
  <si>
    <t>Tragschiene silbern, 11-polige Stromführung, L=3000mm</t>
  </si>
  <si>
    <t>VLTM 3000-11 SI</t>
  </si>
  <si>
    <t>1500139SI</t>
  </si>
  <si>
    <t>4029299505924</t>
  </si>
  <si>
    <t>https://www.ridi.de/go/1500135SI</t>
  </si>
  <si>
    <t>Tragschiene silbern, 11-polige Stromführung, L=1500mm</t>
  </si>
  <si>
    <t>VLTM 1500-11 SI</t>
  </si>
  <si>
    <t>1500135SI</t>
  </si>
  <si>
    <t>4029299506198</t>
  </si>
  <si>
    <t>https://www.ridi.de/go/1500144SI</t>
  </si>
  <si>
    <t>Tragschiene silbern, 11-polige Stromführung 2,5mm2, L=4500mm</t>
  </si>
  <si>
    <t>VLTM 4500-11/2,5 SI</t>
  </si>
  <si>
    <t>1500144SI</t>
  </si>
  <si>
    <t>4029299506075</t>
  </si>
  <si>
    <t>https://www.ridi.de/go/1500140SI</t>
  </si>
  <si>
    <t>Tragschiene silbern, 11-polige Stromführung 2,5mm2, L=3000mm</t>
  </si>
  <si>
    <t>VLTM 3000-11/2,5 SI</t>
  </si>
  <si>
    <t>1500140SI</t>
  </si>
  <si>
    <t>4029299505955</t>
  </si>
  <si>
    <t>https://www.ridi.de/go/1500136SI</t>
  </si>
  <si>
    <t>Tragschiene silbern, 11-polige Stromführung 2,5mm2, L=1500mm</t>
  </si>
  <si>
    <t>VLTM 1500-11/2,5 SI</t>
  </si>
  <si>
    <t>1500136SI</t>
  </si>
  <si>
    <t>4029299506143</t>
  </si>
  <si>
    <t>https://www.ridi.de/go/1500142SW</t>
  </si>
  <si>
    <t>Tragschiene schwarz, 7-polige Stromführung, L=4500mm</t>
  </si>
  <si>
    <t>VLTM 4500-7 SW</t>
  </si>
  <si>
    <t>1500142SW</t>
  </si>
  <si>
    <t>4029299506020</t>
  </si>
  <si>
    <t>https://www.ridi.de/go/1500138SW</t>
  </si>
  <si>
    <t>Tragschiene schwarz, 7-polige Stromführung, L=3000mm</t>
  </si>
  <si>
    <t>VLTM 3000-7 SW</t>
  </si>
  <si>
    <t>1500138SW</t>
  </si>
  <si>
    <t>4029299505900</t>
  </si>
  <si>
    <t>https://www.ridi.de/go/1500134SW</t>
  </si>
  <si>
    <t>Tragschiene schwarz, 7-polige Stromführung, L=1500mm</t>
  </si>
  <si>
    <t>VLTM 1500-7 SW</t>
  </si>
  <si>
    <t>1500134SW</t>
  </si>
  <si>
    <t>4029299506112</t>
  </si>
  <si>
    <t>https://www.ridi.de/go/1500141SW</t>
  </si>
  <si>
    <t>Tragschiene schwarz, 5-polige Stromführung, L=4500mm</t>
  </si>
  <si>
    <t>VLTM 4500-5 SW</t>
  </si>
  <si>
    <t>1500141SW</t>
  </si>
  <si>
    <t>4029299505993</t>
  </si>
  <si>
    <t>https://www.ridi.de/go/1500137SW</t>
  </si>
  <si>
    <t>Tragschiene schwarz, 5-polige Stromführung, L=3000mm</t>
  </si>
  <si>
    <t>VLTM 3000-5 SW</t>
  </si>
  <si>
    <t>1500137SW</t>
  </si>
  <si>
    <t>4029299505870</t>
  </si>
  <si>
    <t>https://www.ridi.de/go/1500133SW</t>
  </si>
  <si>
    <t>VLTM 1500-5 SW</t>
  </si>
  <si>
    <t>1500133SW</t>
  </si>
  <si>
    <t>4029299506174</t>
  </si>
  <si>
    <t>https://www.ridi.de/go/1500143SW</t>
  </si>
  <si>
    <t>Tragschiene schwarz, 11-polige Stromführung, L=4500mm</t>
  </si>
  <si>
    <t>VLTM 4500-11 SW</t>
  </si>
  <si>
    <t>1500143SW</t>
  </si>
  <si>
    <t>4029299506051</t>
  </si>
  <si>
    <t>https://www.ridi.de/go/1500139SW</t>
  </si>
  <si>
    <t>Tragschiene schwarz, 11-polige Stromführung, L=3000mm</t>
  </si>
  <si>
    <t>VLTM 3000-11 SW</t>
  </si>
  <si>
    <t>1500139SW</t>
  </si>
  <si>
    <t>4029299505931</t>
  </si>
  <si>
    <t>https://www.ridi.de/go/1500135SW</t>
  </si>
  <si>
    <t>Tragschiene schwarz, 11-polige Stromführung, L=1500mm</t>
  </si>
  <si>
    <t>VLTM 1500-11 SW</t>
  </si>
  <si>
    <t>1500135SW</t>
  </si>
  <si>
    <t>4029299506204</t>
  </si>
  <si>
    <t>https://www.ridi.de/go/1500144SW</t>
  </si>
  <si>
    <t>Tragschiene schwarz, 11-polige Stromführung 2,5mm2, L=4500mm</t>
  </si>
  <si>
    <t>VLTM 4500-11/2,5 SW</t>
  </si>
  <si>
    <t>1500144SW</t>
  </si>
  <si>
    <t>4029299506082</t>
  </si>
  <si>
    <t>https://www.ridi.de/go/1500140SW</t>
  </si>
  <si>
    <t>Tragschiene schwarz, 11-polige Stromführung 2,5mm2, L=3000mm</t>
  </si>
  <si>
    <t>VLTM 3000-11/2,5 SW</t>
  </si>
  <si>
    <t>1500140SW</t>
  </si>
  <si>
    <t>4029299505962</t>
  </si>
  <si>
    <t>https://www.ridi.de/go/1500136SW</t>
  </si>
  <si>
    <t>Tragschiene schwarz, 11-polige Stromführung 2,5mm2, L=1500mm</t>
  </si>
  <si>
    <t>VLTM 1500-11/2,5 SW</t>
  </si>
  <si>
    <t>1500136SW</t>
  </si>
  <si>
    <t>Merkmal</t>
  </si>
  <si>
    <t>5x2,5mm²</t>
  </si>
  <si>
    <t>5x2,5mm² &amp; 6x2,5mm²</t>
  </si>
  <si>
    <t>5x2,5mm² &amp; 6x1,5mm²</t>
  </si>
  <si>
    <t xml:space="preserve">EGH Art.Nr </t>
  </si>
  <si>
    <t>EGH Preis</t>
  </si>
  <si>
    <t>Einheiten</t>
  </si>
  <si>
    <t>1207288SI</t>
  </si>
  <si>
    <t>VLBKM 1500 Si</t>
  </si>
  <si>
    <t>Verbinder</t>
  </si>
  <si>
    <t xml:space="preserve">Ar.Nr. </t>
  </si>
  <si>
    <t>Bezeichnung</t>
  </si>
  <si>
    <t>VLTV-11</t>
  </si>
  <si>
    <t>VLTV-11/2,5</t>
  </si>
  <si>
    <t>Enddeckel</t>
  </si>
  <si>
    <t>VLTE-Si</t>
  </si>
  <si>
    <t>VLTE-SW</t>
  </si>
  <si>
    <t>0205791</t>
  </si>
  <si>
    <t>0205791SI</t>
  </si>
  <si>
    <t>0205791SW</t>
  </si>
  <si>
    <t>Einspeiser</t>
  </si>
  <si>
    <t>VLNE -5S</t>
  </si>
  <si>
    <t>1207041</t>
  </si>
  <si>
    <t>1207042</t>
  </si>
  <si>
    <t>1207043</t>
  </si>
  <si>
    <t>VLNE -5S SW</t>
  </si>
  <si>
    <t>VLNE -5S Si</t>
  </si>
  <si>
    <t>1207041SW</t>
  </si>
  <si>
    <t>1207041 Si</t>
  </si>
  <si>
    <t>VLNE -7S</t>
  </si>
  <si>
    <t>VLNE -7S SW</t>
  </si>
  <si>
    <t>VLNE -7S Si</t>
  </si>
  <si>
    <t>1207042SW</t>
  </si>
  <si>
    <t>1207042 Si</t>
  </si>
  <si>
    <t>1207043SW</t>
  </si>
  <si>
    <t>1207043 Si</t>
  </si>
  <si>
    <t>VLNE -11S SW</t>
  </si>
  <si>
    <t>VLNE -11S</t>
  </si>
  <si>
    <t>VLNE -11S Si</t>
  </si>
  <si>
    <t>VLNE -11/2,5F</t>
  </si>
  <si>
    <t>1207066</t>
  </si>
  <si>
    <t>VLNE -11/2,5F SW</t>
  </si>
  <si>
    <t>1207066SW</t>
  </si>
  <si>
    <t>VLNE -11/2,5FSi</t>
  </si>
  <si>
    <t>1207066Si</t>
  </si>
  <si>
    <t>Befestiger</t>
  </si>
  <si>
    <t>VLTHA</t>
  </si>
  <si>
    <t>VLTHD</t>
  </si>
  <si>
    <t>0205792</t>
  </si>
  <si>
    <t>0205794</t>
  </si>
  <si>
    <t>Tragschienen</t>
  </si>
  <si>
    <t>Anz. Einh.</t>
  </si>
  <si>
    <t>Dichtung f. Verbinder</t>
  </si>
  <si>
    <t>VLTVD</t>
  </si>
  <si>
    <t>L1500</t>
  </si>
  <si>
    <t>L3000</t>
  </si>
  <si>
    <t>L4500</t>
  </si>
  <si>
    <t>Dichtung für Verbinder</t>
  </si>
  <si>
    <t>VLTVD-AD</t>
  </si>
  <si>
    <t>VLTVD-SW</t>
  </si>
  <si>
    <t xml:space="preserve">Geräteträger </t>
  </si>
  <si>
    <t>L500</t>
  </si>
  <si>
    <t>max</t>
  </si>
  <si>
    <t>Farbe Geräteträger</t>
  </si>
  <si>
    <t>Länge Geräteträger</t>
  </si>
  <si>
    <t>Schutzart</t>
  </si>
  <si>
    <t>IP54</t>
  </si>
  <si>
    <t>Farbe</t>
  </si>
  <si>
    <t>Durchgangsverdrahtung</t>
  </si>
  <si>
    <t>Details Geräteträger</t>
  </si>
  <si>
    <t>Details Tragschiene</t>
  </si>
  <si>
    <t>Zeile</t>
  </si>
  <si>
    <t>Systemleistung</t>
  </si>
  <si>
    <t>67</t>
  </si>
  <si>
    <t>82</t>
  </si>
  <si>
    <t>113</t>
  </si>
  <si>
    <t>€ / Gesamtpreis</t>
  </si>
  <si>
    <t>Lichtbandkonfigurator</t>
  </si>
  <si>
    <t>Bei Fragen zum Lichtbandkonfigurator wenden Sie sich bitte an:</t>
  </si>
  <si>
    <t>VLTV-5</t>
  </si>
  <si>
    <t>VLTV-7</t>
  </si>
  <si>
    <t>5x2,5mm² &amp; 2x1,5mm²</t>
  </si>
  <si>
    <t>0205685</t>
  </si>
  <si>
    <t>VLTHB</t>
  </si>
  <si>
    <t>0205921</t>
  </si>
  <si>
    <t>VLTHSD</t>
  </si>
  <si>
    <t>0205922</t>
  </si>
  <si>
    <t>VLTHS</t>
  </si>
  <si>
    <t>0205923</t>
  </si>
  <si>
    <t>VLTHSB</t>
  </si>
  <si>
    <t>Deckenbefestiger (VLTHD)</t>
  </si>
  <si>
    <t>Kettenaufhänger mit Einstellmutter (VLTHA)</t>
  </si>
  <si>
    <t>Kettenaufhänger mit Schnellverstellung (VLTHB)</t>
  </si>
  <si>
    <t>Seilaufhänger mit Deckenbefestiger (VLTHSD)</t>
  </si>
  <si>
    <t>Seilaufhänger mit Ringöse (VLTHS)</t>
  </si>
  <si>
    <t>Seilaufhänger mit Baldachin (VLTHSB)</t>
  </si>
  <si>
    <t>1551009</t>
  </si>
  <si>
    <t>VLGFP1501-5NDWS840E0750</t>
  </si>
  <si>
    <t>1551014</t>
  </si>
  <si>
    <t>VLGFP1002-5NDWS840E0900</t>
  </si>
  <si>
    <t>1551018</t>
  </si>
  <si>
    <t>VLGFP1502-5NDWS840E1400</t>
  </si>
  <si>
    <t>1551044</t>
  </si>
  <si>
    <t>VLGFP1501-5NDWS850E0800</t>
  </si>
  <si>
    <t>1551047</t>
  </si>
  <si>
    <t>VLGFP1002-5NDWS850E0950</t>
  </si>
  <si>
    <t>1551050</t>
  </si>
  <si>
    <t>VLGFP1502-5NDWS850E1400</t>
  </si>
  <si>
    <t>1551057</t>
  </si>
  <si>
    <t>VLGFP1501-5NDWS865E0750</t>
  </si>
  <si>
    <t>1551060</t>
  </si>
  <si>
    <t>VLGFP1002-5NDWS865E0900</t>
  </si>
  <si>
    <t>1551063</t>
  </si>
  <si>
    <t>VLGFP1502-5NDWS865E1400</t>
  </si>
  <si>
    <t>1551090</t>
  </si>
  <si>
    <t>VLGFP1002-5NDWS840E1100</t>
  </si>
  <si>
    <t>1551092</t>
  </si>
  <si>
    <t>VLGFP1502-5NDWS840E1600</t>
  </si>
  <si>
    <t>1551096</t>
  </si>
  <si>
    <t>VLGFP1002-5NDWS850E1100</t>
  </si>
  <si>
    <t>1551098</t>
  </si>
  <si>
    <t>VLGFP1502-5NDWS850E1700</t>
  </si>
  <si>
    <t>1551100</t>
  </si>
  <si>
    <t>VLGFP1002-5NDWS865E1100</t>
  </si>
  <si>
    <t>1551102</t>
  </si>
  <si>
    <t>VLGFP1502-5NDWS865E1600</t>
  </si>
  <si>
    <t>1551153</t>
  </si>
  <si>
    <t>VLGFP1501-5NDWS850E0450</t>
  </si>
  <si>
    <t>1551156</t>
  </si>
  <si>
    <t>VLGFP1501-5NDWS865E0400</t>
  </si>
  <si>
    <t>1561009</t>
  </si>
  <si>
    <t>VLGFP1501-7DAWS840E0750</t>
  </si>
  <si>
    <t>1561014</t>
  </si>
  <si>
    <t>VLGFP1002-7DAWS840E0900</t>
  </si>
  <si>
    <t>1561018</t>
  </si>
  <si>
    <t>VLGFP1502-7DAWS840E1400</t>
  </si>
  <si>
    <t>1561044</t>
  </si>
  <si>
    <t>VLGFP1501-7DAWS850E0800</t>
  </si>
  <si>
    <t>1561047</t>
  </si>
  <si>
    <t>VLGFP1002-7DAWS850E0950</t>
  </si>
  <si>
    <t>1561050</t>
  </si>
  <si>
    <t>VLGFP1502-7DAWS850E1400</t>
  </si>
  <si>
    <t>1561057</t>
  </si>
  <si>
    <t>VLGFP1501-7DAWS865E0750</t>
  </si>
  <si>
    <t>1561060</t>
  </si>
  <si>
    <t>VLGFP1002-7DAWS865E0900</t>
  </si>
  <si>
    <t>1561063</t>
  </si>
  <si>
    <t>VLGFP1502-7DAWS865E1400</t>
  </si>
  <si>
    <t>1561090</t>
  </si>
  <si>
    <t>VLGFP1002-7DAWS840E1100</t>
  </si>
  <si>
    <t>1561092</t>
  </si>
  <si>
    <t>VLGFP1502-7DAWS840E1600</t>
  </si>
  <si>
    <t>1561096</t>
  </si>
  <si>
    <t>VLGFP1002-7DAWS850E1100</t>
  </si>
  <si>
    <t>1561098</t>
  </si>
  <si>
    <t>VLGFP1502-7DAWS850E1700</t>
  </si>
  <si>
    <t>1561100</t>
  </si>
  <si>
    <t>VLGFP1002-7DAWS865E1100</t>
  </si>
  <si>
    <t>1561102</t>
  </si>
  <si>
    <t>VLGFP1502-7DAWS865E1600</t>
  </si>
  <si>
    <t>1561153</t>
  </si>
  <si>
    <t>VLGFP1501-7DAWS850E0450</t>
  </si>
  <si>
    <t>1561156</t>
  </si>
  <si>
    <t>VLGFP1501-7DAWS865E0400</t>
  </si>
  <si>
    <t>1551000</t>
  </si>
  <si>
    <t>VLGFP0501-5NDWS840B0250</t>
  </si>
  <si>
    <t>1551000SI</t>
  </si>
  <si>
    <t>VLGFP0501-5NDSI840B0250</t>
  </si>
  <si>
    <t>1551004</t>
  </si>
  <si>
    <t>VLGFP1001-5NDWS840B0550</t>
  </si>
  <si>
    <t>1551004SI</t>
  </si>
  <si>
    <t>VLGFP1001-5NDSI840B0550</t>
  </si>
  <si>
    <t>1551008</t>
  </si>
  <si>
    <t>VLGFP1501-5NDWS840B0800</t>
  </si>
  <si>
    <t>1551008SI</t>
  </si>
  <si>
    <t>VLGFP1501-5NDSI840B0800</t>
  </si>
  <si>
    <t>1551013</t>
  </si>
  <si>
    <t>VLGFP1002-5NDWS840B1000</t>
  </si>
  <si>
    <t>1551013SI</t>
  </si>
  <si>
    <t>VLGFP1002-5NDSI840B1000</t>
  </si>
  <si>
    <t>1551017</t>
  </si>
  <si>
    <t>VLGFP1502-5NDWS840B1500</t>
  </si>
  <si>
    <t>1551017SI</t>
  </si>
  <si>
    <t>VLGFP1502-5NDSI840B1500</t>
  </si>
  <si>
    <t>1551021</t>
  </si>
  <si>
    <t>VLGFP0501-5NDWS830B0250</t>
  </si>
  <si>
    <t>1551021SI</t>
  </si>
  <si>
    <t>VLGFP0501-5NDSI830B0250</t>
  </si>
  <si>
    <t>1551025</t>
  </si>
  <si>
    <t>VLGFP1001-5NDWS830B0500</t>
  </si>
  <si>
    <t>1551025SI</t>
  </si>
  <si>
    <t>VLGFP1001-5NDSI830B0500</t>
  </si>
  <si>
    <t>1551029</t>
  </si>
  <si>
    <t>VLGFP1501-5NDWS830B0750</t>
  </si>
  <si>
    <t>1551029SI</t>
  </si>
  <si>
    <t>VLGFP1501-5NDSI830B0750</t>
  </si>
  <si>
    <t>VLGFP1501-5NDSW830B0750</t>
  </si>
  <si>
    <t>1551033</t>
  </si>
  <si>
    <t>VLGFP1002-5NDWS830B0950</t>
  </si>
  <si>
    <t>1551033SI</t>
  </si>
  <si>
    <t>VLGFP1002-5NDSI830B0950</t>
  </si>
  <si>
    <t>1551036</t>
  </si>
  <si>
    <t>VLGFP1502-5NDWS830B1400</t>
  </si>
  <si>
    <t>1551036SI</t>
  </si>
  <si>
    <t>VLGFP1502-5NDSI830B1400</t>
  </si>
  <si>
    <t>1551039</t>
  </si>
  <si>
    <t>VLGFP0501-5NDWS850B0300</t>
  </si>
  <si>
    <t>1551039SI</t>
  </si>
  <si>
    <t>VLGFP0501-5NDSI850B0300</t>
  </si>
  <si>
    <t>1551041</t>
  </si>
  <si>
    <t>VLGFP1001-5NDWS850B0550</t>
  </si>
  <si>
    <t>1551041SI</t>
  </si>
  <si>
    <t>VLGFP1001-5NDSI850B0550</t>
  </si>
  <si>
    <t>1551043</t>
  </si>
  <si>
    <t>VLGFP1501-5NDWS850B0850</t>
  </si>
  <si>
    <t>1551043SI</t>
  </si>
  <si>
    <t>VLGFP1501-5NDSI850B0850</t>
  </si>
  <si>
    <t>1551046</t>
  </si>
  <si>
    <t>VLGFP1002-5NDWS850B1000</t>
  </si>
  <si>
    <t>1551046SI</t>
  </si>
  <si>
    <t>VLGFP1002-5NDSI850B1000</t>
  </si>
  <si>
    <t>1551049</t>
  </si>
  <si>
    <t>VLGFP1502-5NDWS850B1500</t>
  </si>
  <si>
    <t>1551049SI</t>
  </si>
  <si>
    <t>VLGFP1502-5NDSI850B1500</t>
  </si>
  <si>
    <t>1551052</t>
  </si>
  <si>
    <t>VLGFP0501-5NDWS865B0250</t>
  </si>
  <si>
    <t>1551052SI</t>
  </si>
  <si>
    <t>VLGFP0501-5NDSI865B0250</t>
  </si>
  <si>
    <t>1551054</t>
  </si>
  <si>
    <t>VLGFP1001-5NDWS865B0550</t>
  </si>
  <si>
    <t>1551054SI</t>
  </si>
  <si>
    <t>VLGFP1001-5NDSI865B0550</t>
  </si>
  <si>
    <t>1551056</t>
  </si>
  <si>
    <t>VLGFP1501-5NDWS865B0800</t>
  </si>
  <si>
    <t>1551056SI</t>
  </si>
  <si>
    <t>VLGFP1501-5NDSI865B0800</t>
  </si>
  <si>
    <t>1551059</t>
  </si>
  <si>
    <t>VLGFP1002-5NDWS865B1000</t>
  </si>
  <si>
    <t>1551059SI</t>
  </si>
  <si>
    <t>VLGFP1002-5NDSI865B1000</t>
  </si>
  <si>
    <t>1551062</t>
  </si>
  <si>
    <t>VLGFP1502-5NDWS865B1500</t>
  </si>
  <si>
    <t>1551062SI</t>
  </si>
  <si>
    <t>VLGFP1502-5NDSI865B1500</t>
  </si>
  <si>
    <t>1551089</t>
  </si>
  <si>
    <t>VLGFP1002-5NDWS840B1200</t>
  </si>
  <si>
    <t>1551089SI</t>
  </si>
  <si>
    <t>VLGFP1002-5NDSI840B1200</t>
  </si>
  <si>
    <t>1551091</t>
  </si>
  <si>
    <t>VLGFP1502-5NDWS840B1700</t>
  </si>
  <si>
    <t>1551091SI</t>
  </si>
  <si>
    <t>VLGFP1502-5NDSI840B1700</t>
  </si>
  <si>
    <t>VLGFP1502-5NDSW840B1700</t>
  </si>
  <si>
    <t>1551093</t>
  </si>
  <si>
    <t>VLGFP1002-5NDWS830B1100</t>
  </si>
  <si>
    <t>1551093SI</t>
  </si>
  <si>
    <t>VLGFP1002-5NDSI830B1100</t>
  </si>
  <si>
    <t>1551094</t>
  </si>
  <si>
    <t>VLGFP1502-5NDWS830B1700</t>
  </si>
  <si>
    <t>1551094SI</t>
  </si>
  <si>
    <t>VLGFP1502-5NDSI830B1700</t>
  </si>
  <si>
    <t>1551095</t>
  </si>
  <si>
    <t>VLGFP1002-5NDWS850B1200</t>
  </si>
  <si>
    <t>1551095SI</t>
  </si>
  <si>
    <t>VLGFP1002-5NDSI850B1200</t>
  </si>
  <si>
    <t>1551097</t>
  </si>
  <si>
    <t>VLGFP1502-5NDWS850B1800</t>
  </si>
  <si>
    <t>1551097SI</t>
  </si>
  <si>
    <t>VLGFP1502-5NDSI850B1800</t>
  </si>
  <si>
    <t>1551099</t>
  </si>
  <si>
    <t>VLGFP1002-5NDWS865B1200</t>
  </si>
  <si>
    <t>1551099SI</t>
  </si>
  <si>
    <t>VLGFP1002-5NDSI865B1200</t>
  </si>
  <si>
    <t>1551101</t>
  </si>
  <si>
    <t>VLGFP1502-5NDWS865B1700</t>
  </si>
  <si>
    <t>1551101SI</t>
  </si>
  <si>
    <t>VLGFP1502-5NDSI865B1700</t>
  </si>
  <si>
    <t>VLGFP1502-5NDSW865B1700</t>
  </si>
  <si>
    <t>1551148</t>
  </si>
  <si>
    <t>VLGFP1501-5NDWS830B0450</t>
  </si>
  <si>
    <t>1551152</t>
  </si>
  <si>
    <t>VLGFP1501-5NDWS850B0450</t>
  </si>
  <si>
    <t>1551155</t>
  </si>
  <si>
    <t>VLGFP1501-5NDWS865B0450</t>
  </si>
  <si>
    <t>1561000</t>
  </si>
  <si>
    <t>VLGFP0501-7DAWS840B0250</t>
  </si>
  <si>
    <t>1561000SI</t>
  </si>
  <si>
    <t>VLGFP0501-7DASI840B0250</t>
  </si>
  <si>
    <t>1561004</t>
  </si>
  <si>
    <t>VLGFP1001-7DAWS840B0550</t>
  </si>
  <si>
    <t>1561004SI</t>
  </si>
  <si>
    <t>VLGFP1001-7DASI840B0550</t>
  </si>
  <si>
    <t>1561008</t>
  </si>
  <si>
    <t>VLGFP1501-7DAWS840B0800</t>
  </si>
  <si>
    <t>1561008SI</t>
  </si>
  <si>
    <t>VLGFP1501-7DASI840B0800</t>
  </si>
  <si>
    <t>1561013</t>
  </si>
  <si>
    <t>VLGFP1002-7DAWS840B1000</t>
  </si>
  <si>
    <t>1561013SI</t>
  </si>
  <si>
    <t>VLGFP1002-7DASI840B1000</t>
  </si>
  <si>
    <t>1561017</t>
  </si>
  <si>
    <t>VLGFP1502-7DAWS840B1500</t>
  </si>
  <si>
    <t>1561017SI</t>
  </si>
  <si>
    <t>VLGFP1502-7DASI840B1500</t>
  </si>
  <si>
    <t>1561021</t>
  </si>
  <si>
    <t>VLGFP0501-7DAWS830B0250</t>
  </si>
  <si>
    <t>1561021SI</t>
  </si>
  <si>
    <t>VLGFP0501-7DASI830B0250</t>
  </si>
  <si>
    <t>1561025</t>
  </si>
  <si>
    <t>VLGFP1001-7DAWS830B0500</t>
  </si>
  <si>
    <t>1561025SI</t>
  </si>
  <si>
    <t>VLGFP1001-7DASI830B0500</t>
  </si>
  <si>
    <t>1561029</t>
  </si>
  <si>
    <t>VLGFP1501-7DAWS830B0750</t>
  </si>
  <si>
    <t>1561029SI</t>
  </si>
  <si>
    <t>VLGFP1501-7DASI830B0750</t>
  </si>
  <si>
    <t>VLGFP1501-7DASW830B0750</t>
  </si>
  <si>
    <t>1561033</t>
  </si>
  <si>
    <t>VLGFP1002-7DAWS830B0950</t>
  </si>
  <si>
    <t>1561033SI</t>
  </si>
  <si>
    <t>VLGFP1002-7DASI830B0950</t>
  </si>
  <si>
    <t>1561036</t>
  </si>
  <si>
    <t>VLGFP1502-7DAWS830B1400</t>
  </si>
  <si>
    <t>1561036SI</t>
  </si>
  <si>
    <t>VLGFP1502-7DASI830B1400</t>
  </si>
  <si>
    <t>1561039</t>
  </si>
  <si>
    <t>VLGFP0501-7DAWS850B0300</t>
  </si>
  <si>
    <t>1561039SI</t>
  </si>
  <si>
    <t>VLGFP0501-7DASI850B0300</t>
  </si>
  <si>
    <t>1561041</t>
  </si>
  <si>
    <t>VLGFP1001-7DAWS850B0550</t>
  </si>
  <si>
    <t>1561041SI</t>
  </si>
  <si>
    <t>VLGFP1001-7DASI850B0550</t>
  </si>
  <si>
    <t>1561043</t>
  </si>
  <si>
    <t>VLGFP1501-7DAWS850B0850</t>
  </si>
  <si>
    <t>1561043SI</t>
  </si>
  <si>
    <t>VLGFP1501-7DASI850B0850</t>
  </si>
  <si>
    <t>1561046</t>
  </si>
  <si>
    <t>VLGFP1002-7DAWS850B1000</t>
  </si>
  <si>
    <t>1561046SI</t>
  </si>
  <si>
    <t>VLGFP1002-7DASI850B1000</t>
  </si>
  <si>
    <t>1561049</t>
  </si>
  <si>
    <t>VLGFP1502-7DAWS850B1500</t>
  </si>
  <si>
    <t>1561049SI</t>
  </si>
  <si>
    <t>VLGFP1502-7DASI850B1500</t>
  </si>
  <si>
    <t>1561052</t>
  </si>
  <si>
    <t>VLGFP0501-7DAWS865B0250</t>
  </si>
  <si>
    <t>1561052SI</t>
  </si>
  <si>
    <t>VLGFP0501-7DASI865B0250</t>
  </si>
  <si>
    <t>1561054</t>
  </si>
  <si>
    <t>VLGFP1001-7DAWS865B0550</t>
  </si>
  <si>
    <t>1561054SI</t>
  </si>
  <si>
    <t>VLGFP1001-7DASI865B0550</t>
  </si>
  <si>
    <t>1561056</t>
  </si>
  <si>
    <t>VLGFP1501-7DAWS865B0800</t>
  </si>
  <si>
    <t>1561056SI</t>
  </si>
  <si>
    <t>VLGFP1501-7DASI865B0800</t>
  </si>
  <si>
    <t>1561059</t>
  </si>
  <si>
    <t>VLGFP1002-7DAWS865B1000</t>
  </si>
  <si>
    <t>1561059SI</t>
  </si>
  <si>
    <t>VLGFP1002-7DASI865B1000</t>
  </si>
  <si>
    <t>1561062</t>
  </si>
  <si>
    <t>VLGFP1502-7DAWS865B1500</t>
  </si>
  <si>
    <t>1561062SI</t>
  </si>
  <si>
    <t>VLGFP1502-7DASI865B1500</t>
  </si>
  <si>
    <t>1561089</t>
  </si>
  <si>
    <t>VLGFP1002-7DAWS840B1200</t>
  </si>
  <si>
    <t>1561089SI</t>
  </si>
  <si>
    <t>VLGFP1002-7DASI840B1200</t>
  </si>
  <si>
    <t>1561091</t>
  </si>
  <si>
    <t>VLGFP1502-7DAWS840B1700</t>
  </si>
  <si>
    <t>1561091SI</t>
  </si>
  <si>
    <t>VLGFP1502-7DASI840B1700</t>
  </si>
  <si>
    <t>VLGFP1502-7DASW840B1700</t>
  </si>
  <si>
    <t>1561093</t>
  </si>
  <si>
    <t>VLGFP1002-7DAWS830B1100</t>
  </si>
  <si>
    <t>1561093SI</t>
  </si>
  <si>
    <t>VLGFP1002-7DASI830B1100</t>
  </si>
  <si>
    <t>1561094</t>
  </si>
  <si>
    <t>VLGFP1502-7DAWS830B1700</t>
  </si>
  <si>
    <t>1561094SI</t>
  </si>
  <si>
    <t>VLGFP1502-7DASI830B1700</t>
  </si>
  <si>
    <t>1561095</t>
  </si>
  <si>
    <t>VLGFP1002-7DAWS850B1200</t>
  </si>
  <si>
    <t>1561095SI</t>
  </si>
  <si>
    <t>VLGFP1002-7DASI850B1200</t>
  </si>
  <si>
    <t>1561097</t>
  </si>
  <si>
    <t>VLGFP1502-7DAWS850B1800</t>
  </si>
  <si>
    <t>1561097SI</t>
  </si>
  <si>
    <t>VLGFP1502-7DASI850B1800</t>
  </si>
  <si>
    <t>1561099</t>
  </si>
  <si>
    <t>VLGFP1002-7DAWS865B1200</t>
  </si>
  <si>
    <t>1561099SI</t>
  </si>
  <si>
    <t>VLGFP1002-7DASI865B1200</t>
  </si>
  <si>
    <t>1561101</t>
  </si>
  <si>
    <t>VLGFP1502-7DAWS865B1700</t>
  </si>
  <si>
    <t>1561101SI</t>
  </si>
  <si>
    <t>VLGFP1502-7DASI865B1700</t>
  </si>
  <si>
    <t>VLGFP1502-7DASW865B1700</t>
  </si>
  <si>
    <t>1561148</t>
  </si>
  <si>
    <t>VLGFP1501-7DAWS830B0450</t>
  </si>
  <si>
    <t>1561152</t>
  </si>
  <si>
    <t>VLGFP1501-7DAWS850B0450</t>
  </si>
  <si>
    <t>1561155</t>
  </si>
  <si>
    <t>VLGFP1501-7DAWS865B0450</t>
  </si>
  <si>
    <t>1551001</t>
  </si>
  <si>
    <t>VLGFP0501-5NDWS840A0250</t>
  </si>
  <si>
    <t>1551001SI</t>
  </si>
  <si>
    <t>VLGFP0501-5NDSI840A0250</t>
  </si>
  <si>
    <t>1551005</t>
  </si>
  <si>
    <t>VLGFP1001-5NDWS840A0500</t>
  </si>
  <si>
    <t>1551005SI</t>
  </si>
  <si>
    <t>VLGFP1001-5NDSI840A0500</t>
  </si>
  <si>
    <t>1551010</t>
  </si>
  <si>
    <t>VLGFP1501-5NDWS840A0750</t>
  </si>
  <si>
    <t>1551010SI</t>
  </si>
  <si>
    <t>VLGFP1501-5NDSI840A0750</t>
  </si>
  <si>
    <t>VLGFP1501-5NDSW840A0750</t>
  </si>
  <si>
    <t>1551015</t>
  </si>
  <si>
    <t>VLGFP1002-5NDWS840A0950</t>
  </si>
  <si>
    <t>1551015SI</t>
  </si>
  <si>
    <t>VLGFP1002-5NDSI840A0950</t>
  </si>
  <si>
    <t>1551019</t>
  </si>
  <si>
    <t>VLGFP1502-5NDWS840A1400</t>
  </si>
  <si>
    <t>1551019SI</t>
  </si>
  <si>
    <t>VLGFP1502-5NDSI840A1400</t>
  </si>
  <si>
    <t>1551022</t>
  </si>
  <si>
    <t>VLGFP0501-5NDWS830A0250</t>
  </si>
  <si>
    <t>1551022SI</t>
  </si>
  <si>
    <t>VLGFP0501-5NDSI830A0250</t>
  </si>
  <si>
    <t>1551026</t>
  </si>
  <si>
    <t>VLGFP1001-5NDWS830A0500</t>
  </si>
  <si>
    <t>1551026SI</t>
  </si>
  <si>
    <t>VLGFP1001-5NDSI830A0500</t>
  </si>
  <si>
    <t>1551030</t>
  </si>
  <si>
    <t>VLGFP1501-5NDWS830A0750</t>
  </si>
  <si>
    <t>1551030SI</t>
  </si>
  <si>
    <t>VLGFP1501-5NDSI830A0750</t>
  </si>
  <si>
    <t>1551034</t>
  </si>
  <si>
    <t>VLGFP1002-5NDWS830A0900</t>
  </si>
  <si>
    <t>1551034SI</t>
  </si>
  <si>
    <t>VLGFP1002-5NDSI830A0900</t>
  </si>
  <si>
    <t>1551037</t>
  </si>
  <si>
    <t>VLGFP1502-5NDWS830A1300</t>
  </si>
  <si>
    <t>1551037SI</t>
  </si>
  <si>
    <t>VLGFP1502-5NDSI830A1300</t>
  </si>
  <si>
    <t>VLGFP1502-5NDSW830A1300</t>
  </si>
  <si>
    <t>1551040</t>
  </si>
  <si>
    <t>VLGFP0501-5NDWS850A0250</t>
  </si>
  <si>
    <t>1551040SI</t>
  </si>
  <si>
    <t>VLGFP0501-5NDSI850A0250</t>
  </si>
  <si>
    <t>1551042</t>
  </si>
  <si>
    <t>VLGFP1001-5NDWS850A0550</t>
  </si>
  <si>
    <t>1551042SI</t>
  </si>
  <si>
    <t>VLGFP1001-5NDSI850A0550</t>
  </si>
  <si>
    <t>1551045</t>
  </si>
  <si>
    <t>VLGFP1501-5NDWS850A0800</t>
  </si>
  <si>
    <t>1551045SI</t>
  </si>
  <si>
    <t>VLGFP1501-5NDSI850A0800</t>
  </si>
  <si>
    <t>1551048</t>
  </si>
  <si>
    <t>VLGFP1002-5NDWS850A0950</t>
  </si>
  <si>
    <t>1551048SI</t>
  </si>
  <si>
    <t>VLGFP1002-5NDSI850A0950</t>
  </si>
  <si>
    <t>VLGFP1002-5NDSW850A0950</t>
  </si>
  <si>
    <t>1551051</t>
  </si>
  <si>
    <t>VLGFP1502-5NDWS850A1400</t>
  </si>
  <si>
    <t>1551051SI</t>
  </si>
  <si>
    <t>VLGFP1502-5NDSI850A1400</t>
  </si>
  <si>
    <t>VLGFP1502-5NDSW850A1400</t>
  </si>
  <si>
    <t>1551053</t>
  </si>
  <si>
    <t>VLGFP0501-5NDWS865A0250</t>
  </si>
  <si>
    <t>1551053SI</t>
  </si>
  <si>
    <t>VLGFP0501-5NDSI865A0250</t>
  </si>
  <si>
    <t>1551055</t>
  </si>
  <si>
    <t>VLGFP1001-5NDWS865A0500</t>
  </si>
  <si>
    <t>1551055SI</t>
  </si>
  <si>
    <t>VLGFP1001-5NDSI865A0500</t>
  </si>
  <si>
    <t>1551058</t>
  </si>
  <si>
    <t>VLGFP1501-5NDWS865A0750</t>
  </si>
  <si>
    <t>1551058SI</t>
  </si>
  <si>
    <t>VLGFP1501-5NDSI865A0750</t>
  </si>
  <si>
    <t>VLGFP1501-5NDSW865A0750</t>
  </si>
  <si>
    <t>1551061</t>
  </si>
  <si>
    <t>VLGFP1002-5NDWS865A0950</t>
  </si>
  <si>
    <t>1551061SI</t>
  </si>
  <si>
    <t>VLGFP1002-5NDSI865A0950</t>
  </si>
  <si>
    <t>1551064</t>
  </si>
  <si>
    <t>VLGFP1502-5NDWS865A1400</t>
  </si>
  <si>
    <t>1551064SI</t>
  </si>
  <si>
    <t>VLGFP1502-5NDSI865A1400</t>
  </si>
  <si>
    <t>1551149</t>
  </si>
  <si>
    <t>VLGFP1501-5NDWS830A0400</t>
  </si>
  <si>
    <t>1551154</t>
  </si>
  <si>
    <t>VLGFP1501-5NDWS850A0450</t>
  </si>
  <si>
    <t>1551157</t>
  </si>
  <si>
    <t>VLGFP1501-5NDWS865A0450</t>
  </si>
  <si>
    <t>1561001</t>
  </si>
  <si>
    <t>VLGFP0501-7DAWS840A0250</t>
  </si>
  <si>
    <t>1561001SI</t>
  </si>
  <si>
    <t>VLGFP0501-7DASI840A0250</t>
  </si>
  <si>
    <t>1561005</t>
  </si>
  <si>
    <t>VLGFP1001-7DAWS840A0500</t>
  </si>
  <si>
    <t>1561005SI</t>
  </si>
  <si>
    <t>VLGFP1001-7DASI840A0500</t>
  </si>
  <si>
    <t>1561010</t>
  </si>
  <si>
    <t>VLGFP1501-7DAWS840A0750</t>
  </si>
  <si>
    <t>1561010SI</t>
  </si>
  <si>
    <t>VLGFP1501-7DASI840A0750</t>
  </si>
  <si>
    <t>VLGFP1501-7DASW840A0750</t>
  </si>
  <si>
    <t>1561015</t>
  </si>
  <si>
    <t>VLGFP1002-7DAWS840A0950</t>
  </si>
  <si>
    <t>1561015SI</t>
  </si>
  <si>
    <t>VLGFP1002-7DASI840A0950</t>
  </si>
  <si>
    <t>1561019</t>
  </si>
  <si>
    <t>VLGFP1502-7DAWS840A1400</t>
  </si>
  <si>
    <t>1561019SI</t>
  </si>
  <si>
    <t>VLGFP1502-7DASI840A1400</t>
  </si>
  <si>
    <t>1561022</t>
  </si>
  <si>
    <t>VLGFP0501-7DAWS830A0250</t>
  </si>
  <si>
    <t>1561022SI</t>
  </si>
  <si>
    <t>VLGFP0501-7DASI830A0250</t>
  </si>
  <si>
    <t>1561026</t>
  </si>
  <si>
    <t>VLGFP1001-7DAWS830A0500</t>
  </si>
  <si>
    <t>1561026SI</t>
  </si>
  <si>
    <t>VLGFP1001-7DASI830A0500</t>
  </si>
  <si>
    <t>1561030</t>
  </si>
  <si>
    <t>VLGFP1501-7DAWS830A0750</t>
  </si>
  <si>
    <t>1561030SI</t>
  </si>
  <si>
    <t>VLGFP1501-7DASI830A0750</t>
  </si>
  <si>
    <t>1561034</t>
  </si>
  <si>
    <t>VLGFP1002-7DAWS830A0900</t>
  </si>
  <si>
    <t>1561034SI</t>
  </si>
  <si>
    <t>VLGFP1002-7DASI830A0900</t>
  </si>
  <si>
    <t>1561037</t>
  </si>
  <si>
    <t>VLGFP1502-7DAWS830A1300</t>
  </si>
  <si>
    <t>1561037SI</t>
  </si>
  <si>
    <t>VLGFP1502-7DASI830A1300</t>
  </si>
  <si>
    <t>VLGFP1502-7DASW830A1300</t>
  </si>
  <si>
    <t>1561040</t>
  </si>
  <si>
    <t>VLGFP0501-7DAWS850A0250</t>
  </si>
  <si>
    <t>1561040SI</t>
  </si>
  <si>
    <t>VLGFP0501-7DASI850A0250</t>
  </si>
  <si>
    <t>1561042</t>
  </si>
  <si>
    <t>VLGFP1001-7DAWS850A0550</t>
  </si>
  <si>
    <t>1561042SI</t>
  </si>
  <si>
    <t>VLGFP1001-7DASI850A0550</t>
  </si>
  <si>
    <t>1561045</t>
  </si>
  <si>
    <t>VLGFP1501-7DAWS850A0800</t>
  </si>
  <si>
    <t>1561045SI</t>
  </si>
  <si>
    <t>VLGFP1501-7DASI850A0800</t>
  </si>
  <si>
    <t>1561048</t>
  </si>
  <si>
    <t>VLGFP1002-7DAWS850A0950</t>
  </si>
  <si>
    <t>1561048SI</t>
  </si>
  <si>
    <t>VLGFP1002-7DASI850A0950</t>
  </si>
  <si>
    <t>VLGFP1002-7DASW850A0950</t>
  </si>
  <si>
    <t>1561051</t>
  </si>
  <si>
    <t>VLGFP1502-7DAWS850A1400</t>
  </si>
  <si>
    <t>1561051SI</t>
  </si>
  <si>
    <t>VLGFP1502-7DASI850A1400</t>
  </si>
  <si>
    <t>VLGFP1502-7DASW850A1400</t>
  </si>
  <si>
    <t>1561053</t>
  </si>
  <si>
    <t>VLGFP0501-7DAWS865A0250</t>
  </si>
  <si>
    <t>1561053SI</t>
  </si>
  <si>
    <t>VLGFP0501-7DASI865A0250</t>
  </si>
  <si>
    <t>1561055</t>
  </si>
  <si>
    <t>VLGFP1001-7DAWS865A0500</t>
  </si>
  <si>
    <t>1561055SI</t>
  </si>
  <si>
    <t>VLGFP1001-7DASI865A0500</t>
  </si>
  <si>
    <t>1561058</t>
  </si>
  <si>
    <t>VLGFP1501-7DAWS865A0750</t>
  </si>
  <si>
    <t>1561058SI</t>
  </si>
  <si>
    <t>VLGFP1501-7DASI865A0750</t>
  </si>
  <si>
    <t>VLGFP1501-7DASW865A0750</t>
  </si>
  <si>
    <t>1561061</t>
  </si>
  <si>
    <t>VLGFP1002-7DAWS865A0950</t>
  </si>
  <si>
    <t>1561061SI</t>
  </si>
  <si>
    <t>VLGFP1002-7DASI865A0950</t>
  </si>
  <si>
    <t>1561064</t>
  </si>
  <si>
    <t>VLGFP1502-7DAWS865A1400</t>
  </si>
  <si>
    <t>1561064SI</t>
  </si>
  <si>
    <t>VLGFP1502-7DASI865A1400</t>
  </si>
  <si>
    <t>1561149</t>
  </si>
  <si>
    <t>VLGFP1501-7DAWS830A0400</t>
  </si>
  <si>
    <t>1561154</t>
  </si>
  <si>
    <t>VLGFP1501-7DAWS850A0450</t>
  </si>
  <si>
    <t>1561157</t>
  </si>
  <si>
    <t>VLGFP1501-7DAWS865A0450</t>
  </si>
  <si>
    <t>1551002</t>
  </si>
  <si>
    <t>VLGFP0501-5NDWS840O0250</t>
  </si>
  <si>
    <t>1551002SI</t>
  </si>
  <si>
    <t>VLGFP0501-5NDSI840O0250</t>
  </si>
  <si>
    <t>1551006</t>
  </si>
  <si>
    <t>VLGFP1001-5NDWS840O0450</t>
  </si>
  <si>
    <t>1551006SI</t>
  </si>
  <si>
    <t>VLGFP1001-5NDSI840O0450</t>
  </si>
  <si>
    <t>VLGFP1001-5NDSW840O0450</t>
  </si>
  <si>
    <t>1551011</t>
  </si>
  <si>
    <t>VLGFP1501-5NDWS840O0700</t>
  </si>
  <si>
    <t>1551011SI</t>
  </si>
  <si>
    <t>VLGFP1501-5NDSI840O0700</t>
  </si>
  <si>
    <t>1551023</t>
  </si>
  <si>
    <t>VLGFP0501-5NDWS830O0250</t>
  </si>
  <si>
    <t>1551023SI</t>
  </si>
  <si>
    <t>VLGFP0501-5NDSI830O0250</t>
  </si>
  <si>
    <t>1551027</t>
  </si>
  <si>
    <t>VLGFP1001-5NDWS830O0450</t>
  </si>
  <si>
    <t>1551027SI</t>
  </si>
  <si>
    <t>VLGFP1001-5NDSI830O0450</t>
  </si>
  <si>
    <t>1551031</t>
  </si>
  <si>
    <t>VLGFP1501-5NDWS830O0700</t>
  </si>
  <si>
    <t>1551031SI</t>
  </si>
  <si>
    <t>VLGFP1501-5NDSI830O0700</t>
  </si>
  <si>
    <t>1551150</t>
  </si>
  <si>
    <t>VLGFP1501-5NDWS830O0400</t>
  </si>
  <si>
    <t>1561002</t>
  </si>
  <si>
    <t>VLGFP0501-7DAWS840O0250</t>
  </si>
  <si>
    <t>1561002SI</t>
  </si>
  <si>
    <t>VLGFP0501-7DASI840O0250</t>
  </si>
  <si>
    <t>1561006</t>
  </si>
  <si>
    <t>VLGFP1001-7DAWS840O0450</t>
  </si>
  <si>
    <t>1561006SI</t>
  </si>
  <si>
    <t>VLGFP1001-7DASI840O0450</t>
  </si>
  <si>
    <t>VLGFP1001-7DASW840O0450</t>
  </si>
  <si>
    <t>1561011</t>
  </si>
  <si>
    <t>VLGFP1501-7DAWS840O0700</t>
  </si>
  <si>
    <t>1561011SI</t>
  </si>
  <si>
    <t>VLGFP1501-7DASI840O0700</t>
  </si>
  <si>
    <t>1561023</t>
  </si>
  <si>
    <t>VLGFP0501-7DAWS830O0250</t>
  </si>
  <si>
    <t>1561023SI</t>
  </si>
  <si>
    <t>VLGFP0501-7DASI830O0250</t>
  </si>
  <si>
    <t>1561027</t>
  </si>
  <si>
    <t>VLGFP1001-7DAWS830O0450</t>
  </si>
  <si>
    <t>1561027SI</t>
  </si>
  <si>
    <t>VLGFP1001-7DASI830O0450</t>
  </si>
  <si>
    <t>1561031</t>
  </si>
  <si>
    <t>VLGFP1501-7DAWS830O0700</t>
  </si>
  <si>
    <t>1561031SI</t>
  </si>
  <si>
    <t>VLGFP1501-7DASI830O0700</t>
  </si>
  <si>
    <t>1561150</t>
  </si>
  <si>
    <t>VLGFP1501-7DAWS830O0400</t>
  </si>
  <si>
    <t>1551003</t>
  </si>
  <si>
    <t>VLGFP0501-5NDWS840R0250</t>
  </si>
  <si>
    <t>1551003SI</t>
  </si>
  <si>
    <t>VLGFP0501-5NDSI840R0250</t>
  </si>
  <si>
    <t>1551007</t>
  </si>
  <si>
    <t>VLGFP1001-5NDWS840R0500</t>
  </si>
  <si>
    <t>1551007SI</t>
  </si>
  <si>
    <t>VLGFP1001-5NDSI840R0500</t>
  </si>
  <si>
    <t>VLGFP1001-5NDSW840R0500</t>
  </si>
  <si>
    <t>1551012</t>
  </si>
  <si>
    <t>VLGFP1501-5NDWS840R0800</t>
  </si>
  <si>
    <t>1551012SI</t>
  </si>
  <si>
    <t>VLGFP1501-5NDSI840R0800</t>
  </si>
  <si>
    <t>1551016</t>
  </si>
  <si>
    <t>VLGFP1002-5NDWS840R0950</t>
  </si>
  <si>
    <t>1551016SI</t>
  </si>
  <si>
    <t>VLGFP1002-5NDSI840R0950</t>
  </si>
  <si>
    <t>1551020</t>
  </si>
  <si>
    <t>VLGFP1502-5NDWS840R1400</t>
  </si>
  <si>
    <t>1551020SI</t>
  </si>
  <si>
    <t>VLGFP1502-5NDSI840R1400</t>
  </si>
  <si>
    <t>1551024</t>
  </si>
  <si>
    <t>VLGFP0501-5NDWS830R0250</t>
  </si>
  <si>
    <t>1551024SI</t>
  </si>
  <si>
    <t>VLGFP0501-5NDSI830R0250</t>
  </si>
  <si>
    <t>1551028</t>
  </si>
  <si>
    <t>VLGFP1001-5NDWS830R0500</t>
  </si>
  <si>
    <t>1551028SI</t>
  </si>
  <si>
    <t>VLGFP1001-5NDSI830R0500</t>
  </si>
  <si>
    <t>1551032</t>
  </si>
  <si>
    <t>VLGFP1501-5NDWS830R0750</t>
  </si>
  <si>
    <t>1551032SI</t>
  </si>
  <si>
    <t>VLGFP1501-5NDSI830R0750</t>
  </si>
  <si>
    <t>1551035</t>
  </si>
  <si>
    <t>VLGFP1002-5NDWS830R0900</t>
  </si>
  <si>
    <t>1551035SI</t>
  </si>
  <si>
    <t>VLGFP1002-5NDSI830R0900</t>
  </si>
  <si>
    <t>VLGFP1002-5NDSW830R0900</t>
  </si>
  <si>
    <t>1551038</t>
  </si>
  <si>
    <t>VLGFP1502-5NDWS830R1400</t>
  </si>
  <si>
    <t>1551038SI</t>
  </si>
  <si>
    <t>VLGFP1502-5NDSI830R1400</t>
  </si>
  <si>
    <t>1551151</t>
  </si>
  <si>
    <t>VLGFP1501-5NDWS830R0400</t>
  </si>
  <si>
    <t>1561003</t>
  </si>
  <si>
    <t>VLGFP0501-7DAWS840R0250</t>
  </si>
  <si>
    <t>1561003SI</t>
  </si>
  <si>
    <t>VLGFP0501-7DASI840R0250</t>
  </si>
  <si>
    <t>1561007</t>
  </si>
  <si>
    <t>VLGFP1001-7DAWS840R0500</t>
  </si>
  <si>
    <t>1561007SI</t>
  </si>
  <si>
    <t>VLGFP1001-7DASI840R0500</t>
  </si>
  <si>
    <t>VLGFP1001-7DASW840R0500</t>
  </si>
  <si>
    <t>1561012</t>
  </si>
  <si>
    <t>VLGFP1501-7DAWS840R0800</t>
  </si>
  <si>
    <t>1561012SI</t>
  </si>
  <si>
    <t>VLGFP1501-7DASI840R0800</t>
  </si>
  <si>
    <t>1561016</t>
  </si>
  <si>
    <t>VLGFP1002-7DAWS840R0950</t>
  </si>
  <si>
    <t>1561016SI</t>
  </si>
  <si>
    <t>VLGFP1002-7DASI840R0950</t>
  </si>
  <si>
    <t>1561020</t>
  </si>
  <si>
    <t>VLGFP1502-7DAWS840R1400</t>
  </si>
  <si>
    <t>1561020SI</t>
  </si>
  <si>
    <t>VLGFP1502-7DASI840R1400</t>
  </si>
  <si>
    <t>1561024</t>
  </si>
  <si>
    <t>VLGFP0501-7DAWS830R0250</t>
  </si>
  <si>
    <t>1561024SI</t>
  </si>
  <si>
    <t>VLGFP0501-7DASI830R0250</t>
  </si>
  <si>
    <t>1561028</t>
  </si>
  <si>
    <t>VLGFP1001-7DAWS830R0500</t>
  </si>
  <si>
    <t>1561028SI</t>
  </si>
  <si>
    <t>VLGFP1001-7DASI830R0500</t>
  </si>
  <si>
    <t>1561032</t>
  </si>
  <si>
    <t>VLGFP1501-7DAWS830R0750</t>
  </si>
  <si>
    <t>1561032SI</t>
  </si>
  <si>
    <t>VLGFP1501-7DASI830R0750</t>
  </si>
  <si>
    <t>1561035</t>
  </si>
  <si>
    <t>VLGFP1002-7DAWS830R0900</t>
  </si>
  <si>
    <t>1561035SI</t>
  </si>
  <si>
    <t>VLGFP1002-7DASI830R0900</t>
  </si>
  <si>
    <t>VLGFP1002-7DASW830R0900</t>
  </si>
  <si>
    <t>1561038</t>
  </si>
  <si>
    <t>VLGFP1502-7DAWS830R1400</t>
  </si>
  <si>
    <t>1561038SI</t>
  </si>
  <si>
    <t>VLGFP1502-7DASI830R1400</t>
  </si>
  <si>
    <t>1561151</t>
  </si>
  <si>
    <t>VLGFP1501-7DAWS830R0400</t>
  </si>
  <si>
    <t>1551112</t>
  </si>
  <si>
    <t>VLGFP1501-5NDWS840E0800-RF</t>
  </si>
  <si>
    <t>1551112SI</t>
  </si>
  <si>
    <t>VLGFP1501-5NDSI840E0750-RF</t>
  </si>
  <si>
    <t>1551112SW</t>
  </si>
  <si>
    <t>VLGFP1501-5NDSW840E0750-RF</t>
  </si>
  <si>
    <t>1551113</t>
  </si>
  <si>
    <t>VLGFP1501-5NDWS850E0800-RF</t>
  </si>
  <si>
    <t>1551113SI</t>
  </si>
  <si>
    <t>VLGFP1501-5NDSI850E0800-RF</t>
  </si>
  <si>
    <t>1551113SW</t>
  </si>
  <si>
    <t>VLGFP1501-5NDSW850E0750-RF</t>
  </si>
  <si>
    <t>1551114</t>
  </si>
  <si>
    <t>VLGFP1501-5NDWS865E0800-RF</t>
  </si>
  <si>
    <t>1551114SI</t>
  </si>
  <si>
    <t>VLGFP1501-5NDSI865E0750-RF</t>
  </si>
  <si>
    <t>1551114SW</t>
  </si>
  <si>
    <t>VLGFP1501-5NDSW865E0750-RF</t>
  </si>
  <si>
    <t>1551128</t>
  </si>
  <si>
    <t>VLGFP1502-5NDWS840E1500-RF</t>
  </si>
  <si>
    <t>1551128SI</t>
  </si>
  <si>
    <t>VLGFP1502-5NDSI840E1400-RF</t>
  </si>
  <si>
    <t>1551128SW</t>
  </si>
  <si>
    <t>VLGFP1502-5NDSW840E1400-RF</t>
  </si>
  <si>
    <t>1551129</t>
  </si>
  <si>
    <t>VLGFP1502-5NDWS850E1500-RF</t>
  </si>
  <si>
    <t>1551129SI</t>
  </si>
  <si>
    <t>VLGFP1502-5NDSI850E1400-RF</t>
  </si>
  <si>
    <t>1551129SW</t>
  </si>
  <si>
    <t>VLGFP1502-5NDSW850E1400-RF</t>
  </si>
  <si>
    <t>1551130</t>
  </si>
  <si>
    <t>VLGFP1502-5NDWS865E1500-RF</t>
  </si>
  <si>
    <t>1551130SI</t>
  </si>
  <si>
    <t>VLGFP1502-5NDSI865E1400-RF</t>
  </si>
  <si>
    <t>1551130SW</t>
  </si>
  <si>
    <t>VLGFP1502-5NDSW865E1400-RF</t>
  </si>
  <si>
    <t>1551103</t>
  </si>
  <si>
    <t>VLGFP1501-5NDWS840B0850-RF</t>
  </si>
  <si>
    <t>1551103SI</t>
  </si>
  <si>
    <t>VLGFP1501-5NDSI840B0800-RF</t>
  </si>
  <si>
    <t>1551103SW</t>
  </si>
  <si>
    <t>VLGFP1501-5NDSW840B0800-RF</t>
  </si>
  <si>
    <t>1551104</t>
  </si>
  <si>
    <t>VLGFP1502-5NDWS840B1500-RF</t>
  </si>
  <si>
    <t>1551104SI</t>
  </si>
  <si>
    <t>VLGFP1502-5NDSI840B1500-RF</t>
  </si>
  <si>
    <t>1551104SW</t>
  </si>
  <si>
    <t>VLGFP1502-5NDSW840B1500-RF</t>
  </si>
  <si>
    <t>1551105</t>
  </si>
  <si>
    <t>VLGFP1501-5NDWS865B0850-RF</t>
  </si>
  <si>
    <t>1551105SI</t>
  </si>
  <si>
    <t>VLGFP1501-5NDSI865B0800-RF</t>
  </si>
  <si>
    <t>1551105SW</t>
  </si>
  <si>
    <t>VLGFP1501-5NDSW865B0800-RF</t>
  </si>
  <si>
    <t>1551106</t>
  </si>
  <si>
    <t>VLGFP1502-5NDWS865B1500-RF</t>
  </si>
  <si>
    <t>1551106SI</t>
  </si>
  <si>
    <t>VLGFP1502-5NDSI865B1500-RF</t>
  </si>
  <si>
    <t>1551106SW</t>
  </si>
  <si>
    <t>VLGFP1502-5NDSW865B1500-RF</t>
  </si>
  <si>
    <t>1551107</t>
  </si>
  <si>
    <t>VLGFP1501-5NDWS830B0800-RF</t>
  </si>
  <si>
    <t>1551107SI</t>
  </si>
  <si>
    <t>VLGFP1501-5NDSI830B0750-RF</t>
  </si>
  <si>
    <t>1551107SW</t>
  </si>
  <si>
    <t>VLGFP1501-5NDSW830B0750-RF</t>
  </si>
  <si>
    <t>1551108</t>
  </si>
  <si>
    <t>VLGFP1502-5NDWS830B1500-RF</t>
  </si>
  <si>
    <t>1551108SI</t>
  </si>
  <si>
    <t>VLGFP1502-5NDSI830B1400-RF</t>
  </si>
  <si>
    <t>1551108SW</t>
  </si>
  <si>
    <t>VLGFP1502-5NDSW830B1400-RF</t>
  </si>
  <si>
    <t>1551109</t>
  </si>
  <si>
    <t>VLGFP1501-5NDWS850B0850-RF</t>
  </si>
  <si>
    <t>1551109SI</t>
  </si>
  <si>
    <t>VLGFP1501-5NDSI850B0850-RF</t>
  </si>
  <si>
    <t>1551109SW</t>
  </si>
  <si>
    <t>VLGFP1501-5NDSW850B0800-RF</t>
  </si>
  <si>
    <t>1551110</t>
  </si>
  <si>
    <t>VLGFP1502-5NDWS850B1600-RF</t>
  </si>
  <si>
    <t>1551110SI</t>
  </si>
  <si>
    <t>VLGFP1502-5NDSI850B1500-RF</t>
  </si>
  <si>
    <t>1551110SW</t>
  </si>
  <si>
    <t>VLGFP1502-5NDSW850B1500-RF</t>
  </si>
  <si>
    <t>1551115</t>
  </si>
  <si>
    <t>VLGFP1501-5NDWS830A0750-RF</t>
  </si>
  <si>
    <t>1551115SI</t>
  </si>
  <si>
    <t>VLGFP1501-5NDSI830A0750-RF</t>
  </si>
  <si>
    <t>1551115SW</t>
  </si>
  <si>
    <t>VLGFP1501-5NDSW830A0700-RF</t>
  </si>
  <si>
    <t>1551116</t>
  </si>
  <si>
    <t>VLGFP1501-5NDWS840A0800-RF</t>
  </si>
  <si>
    <t>1551116SI</t>
  </si>
  <si>
    <t>VLGFP1501-5NDSI840A0750-RF</t>
  </si>
  <si>
    <t>1551116SW</t>
  </si>
  <si>
    <t>VLGFP1501-5NDSW840A0750-RF</t>
  </si>
  <si>
    <t>1551117</t>
  </si>
  <si>
    <t>VLGFP1501-5NDWS850A0800-RF</t>
  </si>
  <si>
    <t>1551117SI</t>
  </si>
  <si>
    <t>VLGFP1501-5NDSI850A0800-RF</t>
  </si>
  <si>
    <t>1551117SW</t>
  </si>
  <si>
    <t>VLGFP1501-5NDSW850A0750-RF</t>
  </si>
  <si>
    <t>1551118</t>
  </si>
  <si>
    <t>VLGFP1501-5NDWS865A0800-RF</t>
  </si>
  <si>
    <t>1551118SI</t>
  </si>
  <si>
    <t>VLGFP1501-5NDSI865A0750-RF</t>
  </si>
  <si>
    <t>1551118SW</t>
  </si>
  <si>
    <t>VLGFP1501-5NDSW865A0750-RF</t>
  </si>
  <si>
    <t>1551131</t>
  </si>
  <si>
    <t>VLGFP1502-5NDWS830A1400-RF</t>
  </si>
  <si>
    <t>1551131SI</t>
  </si>
  <si>
    <t>VLGFP1502-5NDSI830A1400-RF</t>
  </si>
  <si>
    <t>1551131SW</t>
  </si>
  <si>
    <t>VLGFP1502-5NDSW830A1300-RF</t>
  </si>
  <si>
    <t>1551132</t>
  </si>
  <si>
    <t>VLGFP1502-5NDWS840A1500-RF</t>
  </si>
  <si>
    <t>1551132SI</t>
  </si>
  <si>
    <t>VLGFP1502-5NDSI840A1400-RF</t>
  </si>
  <si>
    <t>1551132SW</t>
  </si>
  <si>
    <t>VLGFP1502-5NDSW840A1400-RF</t>
  </si>
  <si>
    <t>1551133</t>
  </si>
  <si>
    <t>VLGFP1502-5NDWS850A1500-RF</t>
  </si>
  <si>
    <t>1551133SI</t>
  </si>
  <si>
    <t>VLGFP1502-5NDSI850A1500-RF</t>
  </si>
  <si>
    <t>1551133SW</t>
  </si>
  <si>
    <t>VLGFP1502-5NDSW850A1400-RF</t>
  </si>
  <si>
    <t>1551134</t>
  </si>
  <si>
    <t>VLGFP1502-5NDWS865A1500-RF</t>
  </si>
  <si>
    <t>1551134SI</t>
  </si>
  <si>
    <t>VLGFP1502-5NDSI865A1400-RF</t>
  </si>
  <si>
    <t>1551134SW</t>
  </si>
  <si>
    <t>VLGFP1502-5NDSW865A1400-RF</t>
  </si>
  <si>
    <t>1551123</t>
  </si>
  <si>
    <t>VLGFP1501-5NDWS830O0700-RF</t>
  </si>
  <si>
    <t>1551123SI</t>
  </si>
  <si>
    <t>VLGFP1501-5NDSI830O0700-RF</t>
  </si>
  <si>
    <t>1551123SW</t>
  </si>
  <si>
    <t>VLGFP1501-5NDSW830O0650-RF</t>
  </si>
  <si>
    <t>1551124</t>
  </si>
  <si>
    <t>VLGFP1501-5NDWS840O0750-RF</t>
  </si>
  <si>
    <t>1551124SI</t>
  </si>
  <si>
    <t>VLGFP1501-5NDSI840O0700-RF</t>
  </si>
  <si>
    <t>1551124SW</t>
  </si>
  <si>
    <t>VLGFP1501-5NDSW840O0700-RF</t>
  </si>
  <si>
    <t>1551139</t>
  </si>
  <si>
    <t>VLGFP1502-5NDWS830O1300-RF</t>
  </si>
  <si>
    <t>1551139SI</t>
  </si>
  <si>
    <t>VLGFP1502-5NDSI830O1300-RF</t>
  </si>
  <si>
    <t>1551139SW</t>
  </si>
  <si>
    <t>VLGFP1502-5NDSW830O1200-RF</t>
  </si>
  <si>
    <t>1551140</t>
  </si>
  <si>
    <t>VLGFP1502-5NDWS840O1400-RF</t>
  </si>
  <si>
    <t>1551140SI</t>
  </si>
  <si>
    <t>VLGFP1502-5NDSI840O1300-RF</t>
  </si>
  <si>
    <t>1551140SW</t>
  </si>
  <si>
    <t>VLGFP1502-5NDSW840O1300-RF</t>
  </si>
  <si>
    <t>1551119</t>
  </si>
  <si>
    <t>VLGFP1501-5NDWS830R0750-RF</t>
  </si>
  <si>
    <t>1551119SI</t>
  </si>
  <si>
    <t>VLGFP1501-5NDSI830R0750-RF</t>
  </si>
  <si>
    <t>1551119SW</t>
  </si>
  <si>
    <t>VLGFP1501-5NDSW830R0750-RF</t>
  </si>
  <si>
    <t>1551120</t>
  </si>
  <si>
    <t>VLGFP1501-5NDWS840R0800-RF</t>
  </si>
  <si>
    <t>1551120SI</t>
  </si>
  <si>
    <t>VLGFP1501-5NDSI840R0800-RF</t>
  </si>
  <si>
    <t>1551120SW</t>
  </si>
  <si>
    <t>VLGFP1501-5NDSW840R0750-RF</t>
  </si>
  <si>
    <t>1551135</t>
  </si>
  <si>
    <t>VLGFP1502-5NDWS830R1400-RF</t>
  </si>
  <si>
    <t>1551135SI</t>
  </si>
  <si>
    <t>VLGFP1502-5NDSI830R1400-RF</t>
  </si>
  <si>
    <t>1551135SW</t>
  </si>
  <si>
    <t>VLGFP1502-5NDSW830R1400-RF</t>
  </si>
  <si>
    <t>1551136</t>
  </si>
  <si>
    <t>VLGFP1502-5NDWS840R1500-RF</t>
  </si>
  <si>
    <t>1551136SI</t>
  </si>
  <si>
    <t>VLGFP1502-5NDSI840R1500-RF</t>
  </si>
  <si>
    <t>1551136SW</t>
  </si>
  <si>
    <t>VLGFP1502-5NDSW840R1400-RF</t>
  </si>
  <si>
    <t>1522510</t>
  </si>
  <si>
    <t>VLG-LENSES-D 1500NDWS840</t>
  </si>
  <si>
    <t>1532510</t>
  </si>
  <si>
    <t>VLG-LENSES-D 1500DAWS840</t>
  </si>
  <si>
    <t>1522511</t>
  </si>
  <si>
    <t>VLG-LENSES-DI 1500NDWS840</t>
  </si>
  <si>
    <t>1532511</t>
  </si>
  <si>
    <t>VLG-LENSES-DI 1500DAWS840</t>
  </si>
  <si>
    <t>Kundenname:</t>
  </si>
  <si>
    <t>Beabeiter:</t>
  </si>
  <si>
    <t>Projektname:</t>
  </si>
  <si>
    <t>Projektnummer:</t>
  </si>
  <si>
    <t>Erstellungsdatum:</t>
  </si>
  <si>
    <t>Notizen:</t>
  </si>
  <si>
    <t>Projektinformation</t>
  </si>
  <si>
    <t>Gesamtlänge</t>
  </si>
  <si>
    <t>Art</t>
  </si>
  <si>
    <t>Art. Nr.</t>
  </si>
  <si>
    <t>LB1</t>
  </si>
  <si>
    <t>€ / Einheit</t>
  </si>
  <si>
    <t>Menge</t>
  </si>
  <si>
    <t>Einheiten Blind</t>
  </si>
  <si>
    <t>Einheiten Gesamt</t>
  </si>
  <si>
    <t>Einzelpreis</t>
  </si>
  <si>
    <t>Art. Nr. extern</t>
  </si>
  <si>
    <t>LB2</t>
  </si>
  <si>
    <t>LB3</t>
  </si>
  <si>
    <t>LB4</t>
  </si>
  <si>
    <t>LB5</t>
  </si>
  <si>
    <t>Stück</t>
  </si>
  <si>
    <t>Summe</t>
  </si>
  <si>
    <t>SUMME</t>
  </si>
  <si>
    <t>Produktübersicht für alle konfigurierten Lichtbänder</t>
  </si>
  <si>
    <t>davon Blindeinheiten</t>
  </si>
  <si>
    <t>{{A3}}:
RIDI LINIA Schnellmontagelichtband {{B31}} {{E3}}längig, {{F3}}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{{B3}}x die oben angegebene Spezifikation.</t>
  </si>
  <si>
    <t>{{A4}}:
RIDI LINIA Schnellmontagelichtband {{B31}} {{E4}}längig, {{F4}}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{{B4}}x die oben angegebene Spezifikation.</t>
  </si>
  <si>
    <t>{{A5}}:
RIDI LINIA Schnellmontagelichtband {{B31}} {{E5}}längig, {{F5}}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{{B5}}x die oben angegebene Spezifikation.</t>
  </si>
  <si>
    <t>{{A6}}:
RIDI LINIA Schnellmontagelichtband {{B31}} {{E6}}längig, {{F6}} Meter lang in Farbe {{B38}} bestehend aus:
{{F13}}X {{B13}} ENEC zertifizierter LED Geräteträger {{B34}} Lumen / Maße in mm ({{B30}}/67/64) LBH aus stranggepressten Aluminium, zur optimalen Wärmeabfuhr der LED,  {{B28}}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{{B29}} mit {{B33}} Lumen bei einer Systemleistung von {{B35}} Watt Lichtfarbe {{B32}}
Elektrische Ausführung: {{B31}},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{{B38}} mit Stromführungsprofil {{B39}} Verwindungssteiff, profilierte Tragschiene aus verzinktem, vorlackiertem {{B38}}en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{{B19}}, die Netzeinspeisung über ein Einspeiseteil {{B22}}. Beide Teile haben eine automatische Zwangserdung. Befestigung durch {{B41}}
Die angegebenen Stückzahlen bezieht sich auf {{B6}}x die oben angegebene Spezifikation.</t>
  </si>
  <si>
    <t>Anzahl Lichtbänder</t>
  </si>
  <si>
    <t>Einheiten je Lichtband gesamt</t>
  </si>
  <si>
    <t>Länge je Lichtband</t>
  </si>
  <si>
    <t>Gesamtleistung je Lichtband</t>
  </si>
  <si>
    <t>1205789</t>
  </si>
  <si>
    <t>1205789AD</t>
  </si>
  <si>
    <t>1205789SW</t>
  </si>
  <si>
    <t>Ridi-Nr</t>
  </si>
  <si>
    <t>LED-Abdeckung extrem tief strahlend</t>
  </si>
  <si>
    <t>LED-Abdeckung breit strahlend</t>
  </si>
  <si>
    <t>LED-Abdeckung asymmetrisch</t>
  </si>
  <si>
    <t>LED-Abdeckung diffus</t>
  </si>
  <si>
    <t>LED-Abdeckung doppelt asymmetrisch</t>
  </si>
  <si>
    <t>PMMA-Optik</t>
  </si>
  <si>
    <t>IP20</t>
  </si>
  <si>
    <t>1207292</t>
  </si>
  <si>
    <t>1207292SI</t>
  </si>
  <si>
    <t>5,80</t>
  </si>
  <si>
    <t>VLSBKM 1500</t>
  </si>
  <si>
    <t>VLSBKM 1500 SI</t>
  </si>
  <si>
    <t>6,20</t>
  </si>
  <si>
    <t xml:space="preserve">Kettenaufhänger mit Einstellmutter </t>
  </si>
  <si>
    <t>lichtbandkonfigurator@ridi.de</t>
  </si>
  <si>
    <t>Vielen Dank, dass Sie unseren RIDI Lichtbandkonfigurator nutzen.
Sehr gerne stellen wir Ihnen diesen als kostenloses Tool für die schnelle
Konfiguration unseres LINIA Lichtbandes zur Verfügung.
Bitte beachten Sie, dass es sich um eine unverbindliche Zusammenstellung
der Komponenten handelt. Die eingetragenen Preise sind Bruttolistenpreise 
zzgl. Mehrwertsteuer und Kosten für Leuchtenmontage. 
Montagematerial (Kette, Einspeiseleitung etc.) ist nicht im Preis inkludiert.
Technische Änderungen und Irrtümer bleiben vorbehalten.</t>
  </si>
  <si>
    <t>Version</t>
  </si>
  <si>
    <t>German</t>
  </si>
  <si>
    <t>Data01</t>
  </si>
  <si>
    <t>Data02</t>
  </si>
  <si>
    <t>Data03</t>
  </si>
  <si>
    <t>Data04</t>
  </si>
  <si>
    <t>Data05</t>
  </si>
  <si>
    <t>Data06</t>
  </si>
  <si>
    <t>Data07</t>
  </si>
  <si>
    <t>Data08</t>
  </si>
  <si>
    <t>Data09</t>
  </si>
  <si>
    <t>Data10</t>
  </si>
  <si>
    <t>Data11</t>
  </si>
  <si>
    <t>Data12</t>
  </si>
  <si>
    <t>Data13</t>
  </si>
  <si>
    <t>Data15</t>
  </si>
  <si>
    <t>DALI</t>
  </si>
  <si>
    <t>Data16</t>
  </si>
  <si>
    <t>Mail01</t>
  </si>
  <si>
    <t>Guten Tag, bitte nehmen Sie Kontakt zu mir auf. Ich habe eine Frage zu folgenden Themen:</t>
  </si>
  <si>
    <t>Mail02</t>
  </si>
  <si>
    <t>Notlicht</t>
  </si>
  <si>
    <t>Mail03</t>
  </si>
  <si>
    <t>Lichtsteuerung</t>
  </si>
  <si>
    <t>Mail04</t>
  </si>
  <si>
    <t>Sonstiges</t>
  </si>
  <si>
    <t>Mail05</t>
  </si>
  <si>
    <t xml:space="preserve">Telefonnummer: </t>
  </si>
  <si>
    <t>Misc01</t>
  </si>
  <si>
    <t>alle</t>
  </si>
  <si>
    <t>Misc02</t>
  </si>
  <si>
    <t>Misc03</t>
  </si>
  <si>
    <t>Ridi Angebot</t>
  </si>
  <si>
    <t>Misc04</t>
  </si>
  <si>
    <t>Ridi Angebot csv-Export</t>
  </si>
  <si>
    <t>Misc05</t>
  </si>
  <si>
    <t>Pfad angeben</t>
  </si>
  <si>
    <t>Misc06</t>
  </si>
  <si>
    <t>Ungültige Auswahl</t>
  </si>
  <si>
    <t>Misc07</t>
  </si>
  <si>
    <t>Datei auswählen</t>
  </si>
  <si>
    <t>Misc08</t>
  </si>
  <si>
    <t>Bitte wählen Sie nur eine Datei aus.</t>
  </si>
  <si>
    <t>Misc09</t>
  </si>
  <si>
    <t>Es wurde keine Datei ausgewählt.</t>
  </si>
  <si>
    <t>Msg02</t>
  </si>
  <si>
    <t>Msg03</t>
  </si>
  <si>
    <t>Msg04</t>
  </si>
  <si>
    <t>Bitte geben Sie sämtliche Daten zu Lichtband {X} an</t>
  </si>
  <si>
    <t>Msg06</t>
  </si>
  <si>
    <t>Bitte Passwort eingeben</t>
  </si>
  <si>
    <t>Msg07</t>
  </si>
  <si>
    <t>Passwort nicht korrekt.</t>
  </si>
  <si>
    <t>Msg08</t>
  </si>
  <si>
    <t>Möchten Sie die eingegebenen Projektdaten wirklich löschen?</t>
  </si>
  <si>
    <t>Msg09</t>
  </si>
  <si>
    <t>Dieser Vorgang kann nicht rückgängig gemacht werden.</t>
  </si>
  <si>
    <t>Msg10</t>
  </si>
  <si>
    <t>Projektdaten erfolgreich gelöscht</t>
  </si>
  <si>
    <t>Msg11</t>
  </si>
  <si>
    <t>csv-Datei erfolgreich erstellt</t>
  </si>
  <si>
    <t>Msg12</t>
  </si>
  <si>
    <t>Ihre Version des Lichtbandkonfigurators könnte veraltet sein, bitte prüfen Sie die Aktualität.</t>
  </si>
  <si>
    <t>Msg13</t>
  </si>
  <si>
    <t>Bei Fragen können Sie sich an Lichtbandkonfigurator@ridi.de wenden.</t>
  </si>
  <si>
    <t>Msg14</t>
  </si>
  <si>
    <t>Auf neue Version prüfen</t>
  </si>
  <si>
    <t>Allgemeines</t>
  </si>
  <si>
    <t>Tragschiene</t>
  </si>
  <si>
    <t>Lichtband</t>
  </si>
  <si>
    <t>Name Bearbeiter:</t>
  </si>
  <si>
    <t>nächste Seite</t>
  </si>
  <si>
    <t>Link öffnen</t>
  </si>
  <si>
    <t>Farbe Tragschiene</t>
  </si>
  <si>
    <t>Anzahl Lichtbänder:</t>
  </si>
  <si>
    <t>Anzahl Blindeinheiten:</t>
  </si>
  <si>
    <t>Einheiten gesamt:</t>
  </si>
  <si>
    <t>Gesamtlänge (in m):</t>
  </si>
  <si>
    <t>Ziellänge</t>
  </si>
  <si>
    <t>Daten übernehmen</t>
  </si>
  <si>
    <t>Achtung! die gewählte Kombination DALI-Treiber und Durchgangsverdrahtung 5x2,5mm² ist technisch nicht möglich!</t>
  </si>
  <si>
    <t>Gesamtlänge (in m)</t>
  </si>
  <si>
    <t>übernehmen</t>
  </si>
  <si>
    <t>Ich habe Fragen zu folgenden Themen</t>
  </si>
  <si>
    <t>Anfrage per Email stellen</t>
  </si>
  <si>
    <t>Type</t>
  </si>
  <si>
    <t>Pref 1</t>
  </si>
  <si>
    <t>Pref 2</t>
  </si>
  <si>
    <t>Userform</t>
  </si>
  <si>
    <t>Sheet</t>
  </si>
  <si>
    <t>MISC</t>
  </si>
  <si>
    <t>Data</t>
  </si>
  <si>
    <t>ufEinstellungen</t>
  </si>
  <si>
    <t>Multipage1</t>
  </si>
  <si>
    <t>Pref 3</t>
  </si>
  <si>
    <t>lNameBearbeiter</t>
  </si>
  <si>
    <t>lProjektname</t>
  </si>
  <si>
    <t>lProjektnummer</t>
  </si>
  <si>
    <t>lKundenname</t>
  </si>
  <si>
    <t>lNotizen</t>
  </si>
  <si>
    <t>bOk0</t>
  </si>
  <si>
    <t>lTrä01</t>
  </si>
  <si>
    <t>lTrä02</t>
  </si>
  <si>
    <t>lTrä04</t>
  </si>
  <si>
    <t>lTrä05</t>
  </si>
  <si>
    <t>lTrä06</t>
  </si>
  <si>
    <t>lTrä07</t>
  </si>
  <si>
    <t>lTrä03</t>
  </si>
  <si>
    <t>lTrä08</t>
  </si>
  <si>
    <t>lTrä09</t>
  </si>
  <si>
    <t>lTrä11</t>
  </si>
  <si>
    <t>lTrä10</t>
  </si>
  <si>
    <t>bLink</t>
  </si>
  <si>
    <t>bOK</t>
  </si>
  <si>
    <t>lSchie01</t>
  </si>
  <si>
    <t>lSchie03</t>
  </si>
  <si>
    <t>lSchie02</t>
  </si>
  <si>
    <t>lSchie04</t>
  </si>
  <si>
    <t>lSchie05</t>
  </si>
  <si>
    <t>lSchie06</t>
  </si>
  <si>
    <t>lSchie07</t>
  </si>
  <si>
    <t>bLink2</t>
  </si>
  <si>
    <t>bOK2</t>
  </si>
  <si>
    <t>lBand01</t>
  </si>
  <si>
    <t>lBand05</t>
  </si>
  <si>
    <t>lBand04</t>
  </si>
  <si>
    <t>lBand03</t>
  </si>
  <si>
    <t>lBand02</t>
  </si>
  <si>
    <t>bLBZiel1</t>
  </si>
  <si>
    <t>bLBZiel2</t>
  </si>
  <si>
    <t>bLBZiel3</t>
  </si>
  <si>
    <t>bLBZiel4</t>
  </si>
  <si>
    <t>bLBZiel5</t>
  </si>
  <si>
    <t>bOK3</t>
  </si>
  <si>
    <t>lError</t>
  </si>
  <si>
    <t>tabStart</t>
  </si>
  <si>
    <t>D3</t>
  </si>
  <si>
    <t>B12</t>
  </si>
  <si>
    <t>B13</t>
  </si>
  <si>
    <t>B15</t>
  </si>
  <si>
    <t>A3</t>
  </si>
  <si>
    <t>A12</t>
  </si>
  <si>
    <t>C12</t>
  </si>
  <si>
    <t>D12</t>
  </si>
  <si>
    <t>E12</t>
  </si>
  <si>
    <t>F12</t>
  </si>
  <si>
    <t>G12</t>
  </si>
  <si>
    <t>A29</t>
  </si>
  <si>
    <t>A30</t>
  </si>
  <si>
    <t>A31</t>
  </si>
  <si>
    <t>A32</t>
  </si>
  <si>
    <t>A33</t>
  </si>
  <si>
    <t>A34</t>
  </si>
  <si>
    <t>A35</t>
  </si>
  <si>
    <t>A39</t>
  </si>
  <si>
    <t>A4</t>
  </si>
  <si>
    <t>A5</t>
  </si>
  <si>
    <t>A6</t>
  </si>
  <si>
    <t>A7</t>
  </si>
  <si>
    <t>A8</t>
  </si>
  <si>
    <t>A9</t>
  </si>
  <si>
    <t>l01</t>
  </si>
  <si>
    <t>l02</t>
  </si>
  <si>
    <t>l03</t>
  </si>
  <si>
    <t>ufRückwärts</t>
  </si>
  <si>
    <t>ufExpertenanfrage</t>
  </si>
  <si>
    <t>cbNotlicht</t>
  </si>
  <si>
    <t>cbLichtsteuerung</t>
  </si>
  <si>
    <t>cbSonstiges</t>
  </si>
  <si>
    <t>bSend</t>
  </si>
  <si>
    <t>A13</t>
  </si>
  <si>
    <t>A15</t>
  </si>
  <si>
    <t>A16</t>
  </si>
  <si>
    <t>A17</t>
  </si>
  <si>
    <t>A18</t>
  </si>
  <si>
    <t>A19</t>
  </si>
  <si>
    <t>A20</t>
  </si>
  <si>
    <t>A21</t>
  </si>
  <si>
    <t>A22</t>
  </si>
  <si>
    <t>tabAusgabeÜbersicht</t>
  </si>
  <si>
    <t>A11</t>
  </si>
  <si>
    <t>A37</t>
  </si>
  <si>
    <t>Shape</t>
  </si>
  <si>
    <t>Button02</t>
  </si>
  <si>
    <t>Button03</t>
  </si>
  <si>
    <t>Button04</t>
  </si>
  <si>
    <t>Button01</t>
  </si>
  <si>
    <t>als csv speichern</t>
  </si>
  <si>
    <t>als pdf speichern</t>
  </si>
  <si>
    <t>Expertenanfrage</t>
  </si>
  <si>
    <t>LV-Text erstellen</t>
  </si>
  <si>
    <t>Lichtband konfigurieren</t>
  </si>
  <si>
    <t>Projektdaten löschen</t>
  </si>
  <si>
    <t>tabZubehör</t>
  </si>
  <si>
    <t>lang Col</t>
  </si>
  <si>
    <t>lang Row</t>
  </si>
  <si>
    <t>Hanger for ceiling mounting (VLTHD)</t>
  </si>
  <si>
    <t>Chain suspension hanger, adjustable nut (VLTHA)</t>
  </si>
  <si>
    <t xml:space="preserve">Chain suspension hanger, quick adjustment (VLTHB) </t>
  </si>
  <si>
    <t>Hanger with wire + ceiling fixing (VLTHSD)</t>
  </si>
  <si>
    <t>Hanger with wire + ring loop (VLTHS)</t>
  </si>
  <si>
    <t>Hanger with wire + canopy (VLTHSB)</t>
  </si>
  <si>
    <t>LED cover extreme narrow beam</t>
  </si>
  <si>
    <t>LED cover wide beam</t>
  </si>
  <si>
    <t>LED cover asymmetrical</t>
  </si>
  <si>
    <t>LED cover diffuse</t>
  </si>
  <si>
    <t>LED cover double asymmetrical</t>
  </si>
  <si>
    <t>Hello, please contact me concerning:</t>
  </si>
  <si>
    <t>Emergency lighting</t>
  </si>
  <si>
    <t>Light control</t>
  </si>
  <si>
    <t>Other</t>
  </si>
  <si>
    <t>Phone number:</t>
  </si>
  <si>
    <t>all</t>
  </si>
  <si>
    <t>RIDI quotation</t>
  </si>
  <si>
    <t>RIDI quotation csv-Export</t>
  </si>
  <si>
    <t>State path</t>
  </si>
  <si>
    <t>invalid choice</t>
  </si>
  <si>
    <t>Select file</t>
  </si>
  <si>
    <t>Please select only one file.</t>
  </si>
  <si>
    <t>No file selected.</t>
  </si>
  <si>
    <t xml:space="preserve">Please fill in all datas to continuous line {X} </t>
  </si>
  <si>
    <t>Please enter password</t>
  </si>
  <si>
    <t>Password incorrect.</t>
  </si>
  <si>
    <t>Do you really want to delete the entered project data ?</t>
  </si>
  <si>
    <t>This process is irreversible.</t>
  </si>
  <si>
    <t>Project datas successfully deleted</t>
  </si>
  <si>
    <t>csv-file successfully created</t>
  </si>
  <si>
    <t>Your version of the continuous line configurator could be outdated, please check topicality.</t>
  </si>
  <si>
    <t>Check for new version</t>
  </si>
  <si>
    <t>General issues</t>
  </si>
  <si>
    <t>Gear tray</t>
  </si>
  <si>
    <t>Trunking</t>
  </si>
  <si>
    <t>Continuous line</t>
  </si>
  <si>
    <t>Name of Editor:</t>
  </si>
  <si>
    <t>Project name:</t>
  </si>
  <si>
    <t>Project number:</t>
  </si>
  <si>
    <t>Customer name:</t>
  </si>
  <si>
    <t>Notes:</t>
  </si>
  <si>
    <t>next page</t>
  </si>
  <si>
    <t>Colour gear tray</t>
  </si>
  <si>
    <t>IP rate</t>
  </si>
  <si>
    <t>Light distribution</t>
  </si>
  <si>
    <t>Driver</t>
  </si>
  <si>
    <t>Light colour</t>
  </si>
  <si>
    <t>Length of gear tray</t>
  </si>
  <si>
    <t>Luminaire luminous flux</t>
  </si>
  <si>
    <t>Description</t>
  </si>
  <si>
    <t>Ridi-No.</t>
  </si>
  <si>
    <t>Luminaire output (W)</t>
  </si>
  <si>
    <t>Open link</t>
  </si>
  <si>
    <t>Next page</t>
  </si>
  <si>
    <t>Colour trunking</t>
  </si>
  <si>
    <t>Through wiring</t>
  </si>
  <si>
    <t>Fixing</t>
  </si>
  <si>
    <t>Colour</t>
  </si>
  <si>
    <t>Number of continuous lines:</t>
  </si>
  <si>
    <t>Number of dummy elements:</t>
  </si>
  <si>
    <t>Units in total:</t>
  </si>
  <si>
    <t>total length (in m):</t>
  </si>
  <si>
    <t>Target length</t>
  </si>
  <si>
    <t>Store data</t>
  </si>
  <si>
    <t>Attention: the selected combination DALI-driver and through wiring 5x2,5 mm² is technically not possible !</t>
  </si>
  <si>
    <t>total length (in m)</t>
  </si>
  <si>
    <t>store</t>
  </si>
  <si>
    <t>I have questions to the following issues</t>
  </si>
  <si>
    <t>Request by E-Mail</t>
  </si>
  <si>
    <t>Continuous line configurator</t>
  </si>
  <si>
    <t>In case of questions concerning continuous line configurator please contact:</t>
  </si>
  <si>
    <t>Project information</t>
  </si>
  <si>
    <t>Product</t>
  </si>
  <si>
    <t>EGH.No.</t>
  </si>
  <si>
    <t>€ / unit</t>
  </si>
  <si>
    <t>Units</t>
  </si>
  <si>
    <t>€ / total price</t>
  </si>
  <si>
    <t>Luminaire power (W)</t>
  </si>
  <si>
    <t xml:space="preserve">Length </t>
  </si>
  <si>
    <t>Number of lines:</t>
  </si>
  <si>
    <t>Units per line in total</t>
  </si>
  <si>
    <t>Thereof dummy elements</t>
  </si>
  <si>
    <t>Length per line</t>
  </si>
  <si>
    <t>Total output (W) per line</t>
  </si>
  <si>
    <t>Editor:</t>
  </si>
  <si>
    <t>Date of creation:</t>
  </si>
  <si>
    <t>Dummy element</t>
  </si>
  <si>
    <t>trunking 1-length</t>
  </si>
  <si>
    <t>trunkging 2-length</t>
  </si>
  <si>
    <t>trunking 3-length</t>
  </si>
  <si>
    <t>Trunking connector</t>
  </si>
  <si>
    <t>Gasket for connector</t>
  </si>
  <si>
    <t>End caps</t>
  </si>
  <si>
    <t>Mains connector</t>
  </si>
  <si>
    <t>Product overview for all configurated lines</t>
  </si>
  <si>
    <t>save as csv</t>
  </si>
  <si>
    <t>save as pdf</t>
  </si>
  <si>
    <t>Ask an expert</t>
  </si>
  <si>
    <t>Create specification text</t>
  </si>
  <si>
    <t>Configurate continuous line</t>
  </si>
  <si>
    <t>Delete project data</t>
  </si>
  <si>
    <t>white</t>
  </si>
  <si>
    <t>silver</t>
  </si>
  <si>
    <t>black</t>
  </si>
  <si>
    <t>A23</t>
  </si>
  <si>
    <t>SheetName</t>
  </si>
  <si>
    <t>Start</t>
  </si>
  <si>
    <t>Ergebnis</t>
  </si>
  <si>
    <t>UfName</t>
  </si>
  <si>
    <t>Einstellungen</t>
  </si>
  <si>
    <t>Ziellängeneingabe</t>
  </si>
  <si>
    <t>ufTextgenerator</t>
  </si>
  <si>
    <t>LV-Text</t>
  </si>
  <si>
    <t>Preferences</t>
  </si>
  <si>
    <t>Result</t>
  </si>
  <si>
    <t>Specification text</t>
  </si>
  <si>
    <t>Träger</t>
  </si>
  <si>
    <t>Schiene</t>
  </si>
  <si>
    <t>Zubehör</t>
  </si>
  <si>
    <t>Kategorie</t>
  </si>
  <si>
    <t>IP</t>
  </si>
  <si>
    <t>Geräteträger 2</t>
  </si>
  <si>
    <t>Nr. 1</t>
  </si>
  <si>
    <t>Nr. 2</t>
  </si>
  <si>
    <t>Nr. 4</t>
  </si>
  <si>
    <t>Nr. 3</t>
  </si>
  <si>
    <t>Einheiten Träger 1</t>
  </si>
  <si>
    <t>Einheiten Träger 2</t>
  </si>
  <si>
    <t>Einheiten Träger 3</t>
  </si>
  <si>
    <t>Einheiten Träger 4</t>
  </si>
  <si>
    <t>Details Geräteträger 3</t>
  </si>
  <si>
    <t>Details Geräteträger 4</t>
  </si>
  <si>
    <t>Formel</t>
  </si>
  <si>
    <t>Makro</t>
  </si>
  <si>
    <t>fix</t>
  </si>
  <si>
    <t>Details Kunde</t>
  </si>
  <si>
    <t>Ridi Preis</t>
  </si>
  <si>
    <t>Linkaddress</t>
  </si>
  <si>
    <t>Summe Preis</t>
  </si>
  <si>
    <t>Aufhängung</t>
  </si>
  <si>
    <t>VLBKM 1500</t>
  </si>
  <si>
    <t>L1000</t>
  </si>
  <si>
    <t>Msg15</t>
  </si>
  <si>
    <t>Bitte zunächst den aktuellen Geräteträger fertig konfigurieren bevor ein neuer Geräteträger ausgewählt wird</t>
  </si>
  <si>
    <t>unterschiedliche Geräteträger zur Auswahl in Länge, Lichtverteilung, oder Lichtstrom je Lichtband oder Projekt</t>
  </si>
  <si>
    <t>lTRägerInfoText</t>
  </si>
  <si>
    <t>tabAusgabe</t>
  </si>
  <si>
    <t>bTrägerEntfernen</t>
  </si>
  <si>
    <t>Einstellung für ausgewählten Träger enfernen</t>
  </si>
  <si>
    <t>Msg16</t>
  </si>
  <si>
    <t>Blindabdeckung muss bauseitig auf {X}m zugeschnitten werden.</t>
  </si>
  <si>
    <t>Dummy element has to be cutted on site to {X}m</t>
  </si>
  <si>
    <t>Anzahl Geräteträger 1</t>
  </si>
  <si>
    <t>Number of gear trays 1</t>
  </si>
  <si>
    <t>l04</t>
  </si>
  <si>
    <t>l05</t>
  </si>
  <si>
    <t>l06</t>
  </si>
  <si>
    <t>Anzahl Geräteträger 2</t>
  </si>
  <si>
    <t>Anzahl Geräteträger 3</t>
  </si>
  <si>
    <t>Anzahl Geräteträger 4</t>
  </si>
  <si>
    <t>Number of gear trays 2</t>
  </si>
  <si>
    <t>Number of gear trays 3</t>
  </si>
  <si>
    <t>Number of gear trays 4</t>
  </si>
  <si>
    <t xml:space="preserve"> -&gt; Blindeinheiten</t>
  </si>
  <si>
    <t>-&gt; Dummy elements</t>
  </si>
  <si>
    <t>Anzahl Geräteträger 1:</t>
  </si>
  <si>
    <t>Number of gear trays 1:</t>
  </si>
  <si>
    <t>lBand06</t>
  </si>
  <si>
    <t>lBand07</t>
  </si>
  <si>
    <t>lBand08</t>
  </si>
  <si>
    <t>Anzahl Geräteträger 2:</t>
  </si>
  <si>
    <t>Anzahl Geräteträger 3:</t>
  </si>
  <si>
    <t>Anzahl Geräteträger 4:</t>
  </si>
  <si>
    <t>Number of gear trays 2:</t>
  </si>
  <si>
    <t>Number of gear trays 3:</t>
  </si>
  <si>
    <t>Number of gear trays 4:</t>
  </si>
  <si>
    <t>Datenübernahme nicht möglich. Die Länge der ausgewählten Geräteträger überschreitet die angegebene Gesamtlänge.</t>
  </si>
  <si>
    <t>Msg17</t>
  </si>
  <si>
    <t>Lichtband 1</t>
  </si>
  <si>
    <t>Lichtband 2</t>
  </si>
  <si>
    <t>Lichtband 3</t>
  </si>
  <si>
    <t>Lichtband 4</t>
  </si>
  <si>
    <t>Lichtband 5</t>
  </si>
  <si>
    <t>cbVerschiedeneLichtströme</t>
  </si>
  <si>
    <t>Lager</t>
  </si>
  <si>
    <t>Zeige nur Geräteträger und Tragschienen, die auf Lager sind</t>
  </si>
  <si>
    <t>cbNurLager</t>
  </si>
  <si>
    <t>Bitte füllen Sie jedes Feld auf dem Reiter Tragschiene aus. Ggf. ist eine Konfiguration nicht möglich, wenn auf der Seite "Allgemeines" die Option "Nur Lagerartikel" gewählt wurde und entsprechende Artikel nicht verfügbar sind.</t>
  </si>
  <si>
    <t>Msg18</t>
  </si>
  <si>
    <t>Lagerartikel</t>
  </si>
  <si>
    <t>Geräteträger 3</t>
  </si>
  <si>
    <t>Geräteträger 4</t>
  </si>
  <si>
    <t>Details Geräteträger 1</t>
  </si>
  <si>
    <t>Details Geräteträger 2</t>
  </si>
  <si>
    <t>Kein Geräteträger in Lichtband {X} gewählt.</t>
  </si>
  <si>
    <t>F4</t>
  </si>
  <si>
    <t>Blindeinheiten ggf. bauseits kürzen</t>
  </si>
  <si>
    <t>A36</t>
  </si>
  <si>
    <t>A49</t>
  </si>
  <si>
    <t>A59</t>
  </si>
  <si>
    <t>Details gear tray 2</t>
  </si>
  <si>
    <t>Details gear tray 3</t>
  </si>
  <si>
    <t>Details gear tray 4</t>
  </si>
  <si>
    <t>Details gear tray 1</t>
  </si>
  <si>
    <t>A69</t>
  </si>
  <si>
    <t>A70</t>
  </si>
  <si>
    <t>A71</t>
  </si>
  <si>
    <t>A72</t>
  </si>
  <si>
    <t>A73</t>
  </si>
  <si>
    <t>A76</t>
  </si>
  <si>
    <t>A77</t>
  </si>
  <si>
    <t>A78</t>
  </si>
  <si>
    <t>A79</t>
  </si>
  <si>
    <t>A80</t>
  </si>
  <si>
    <t>Geräteträger 1</t>
  </si>
  <si>
    <t>Gear tray 1</t>
  </si>
  <si>
    <t>A24</t>
  </si>
  <si>
    <t>A25</t>
  </si>
  <si>
    <t>A14</t>
  </si>
  <si>
    <t>Gear tray 2</t>
  </si>
  <si>
    <t>Gear tray 3</t>
  </si>
  <si>
    <t>Gear tray 4</t>
  </si>
  <si>
    <t xml:space="preserve">{{A2}}:
RIDI LINIA Schnellmontagelichtband {{B32}}mm {{H2}}längig, {{I2}} Meter lang in Farbe {{B30}} bestehend aus:
{{G13}}X {{B13}} ENEC zertifizierter LED Geräteträger {{B36}} Lumen / Maße in mm ({{B32}}/67/64) LBH aus stranggepressten Aluminium, zur optimalen Wärmeabfuhr der LED,  {{B30}} pulverbeschichtet. Die Enden des Geräteträgers sind mit thermoplastischen Kunststoffdichtungen versehen. Der Geräteträger wird mittels Halteklammern aus Federstahl in die Tragschiene werkzeuglos montiert und ist dabei in der Längsrichtung variabel an einer beliebigen Stelle positionierbar.
Lichttechnik: Der Geräteträger ist {{B31}} mit {{B35}} Lumen bei einer Systemleistung von {{B37}} Watt Lichtfarbe {{B35}}
Elektrische Ausführung: {{B33}}, 220-240 Volt und 0/50-60 Hz, geeignet für Gleichspannungsbetrieb.
Die elektrische Verbindung zwischen Geräteträger und Tragschiene erfolgt durch ein patentiertes Steckergehäuse, Verdrehschutzsicher mit automatischer Zwangserdung.  Die Phasenwahl ist am Steckergehäuse werkzeuglos einstellbar. Schutzklasse I.
Tragschiene {{B40}} mit Stromführungsprofil {{B41}} Verwindungssteiff, profilierte Tragschiene aus verzinktem, vorlackiertem {{B40}}en Stahlblech.
Mit durchgehender Stromführung zur freien Anordnung der Geräteträger als Band oder mit variablen Abständen. Verwechslungssichere Montage mit durchgehender farbiger Kennzeichnung.
Elektrische Ausführung:
Die elektrische Verbindung zwischen zwei Tragschienen erfolgt mit einem Verbindungsadapter {{B21}}, die Netzeinspeisung über ein Einspeiseteil {{B24}}. Beide Teile haben eine automatische Zwangserdung. Befestigung durch {{B43}}
Die angegebenen Stückzahlen bezieht sich auf {{B2}}x die oben angegebene Spezifikation.
</t>
  </si>
  <si>
    <t>Please select IP rate on tab trunking</t>
  </si>
  <si>
    <t>Bitte wählen Sie eine Schutzart auf dem Reiter "Tragschiene"</t>
  </si>
  <si>
    <t>Data17</t>
  </si>
  <si>
    <t>Deckenbefestiger H=10mm (VLTHD-H10)</t>
  </si>
  <si>
    <t>0205930</t>
  </si>
  <si>
    <t>VLTHD-H10</t>
  </si>
  <si>
    <t>Leuchtenlichtstrom einstellbar mit ResFlex</t>
  </si>
  <si>
    <t>Achtung! Die Gesamtlänge wurde auf {X} geändert.
Für weitergehende Informationen wenden Sie sich bitte an Ridi</t>
  </si>
  <si>
    <t>lMsg</t>
  </si>
  <si>
    <t>Die Tragschienen von Systemen, deren Gesamtlänge kein Vielfaches von 1,5m ist, müssen bauseits gekürzt werden.</t>
  </si>
  <si>
    <t>1207044</t>
  </si>
  <si>
    <t>1207045</t>
  </si>
  <si>
    <t>1207046</t>
  </si>
  <si>
    <t>1207062</t>
  </si>
  <si>
    <t>1207288</t>
  </si>
  <si>
    <t>English</t>
  </si>
  <si>
    <t>French</t>
  </si>
  <si>
    <t>Spanish</t>
  </si>
  <si>
    <t>Fixation pour montage au plafond (VLTHD)</t>
  </si>
  <si>
    <t>Abrazadera para montaje en techo (VLTHD)</t>
  </si>
  <si>
    <t>Gancio per montaggio a plafone (VLTHD)</t>
  </si>
  <si>
    <t>Suspension par chaîne avec écrou moleté (VLTHA)</t>
  </si>
  <si>
    <t>Abrazadera para suspensión de cadena, tuerca ajustable (VLTHA)</t>
  </si>
  <si>
    <t>Gancio per sospensione a catena, dado regolabile (VLTHA)</t>
  </si>
  <si>
    <t>Suspension par chaîine avec clip à ressort (VLTHB)</t>
  </si>
  <si>
    <t>Abrazadera para suspensión de cadena, ajuste rápido (VLTHB)</t>
  </si>
  <si>
    <t xml:space="preserve">Gancio per sospensione a catena, regolazione rapida (VLTHB) </t>
  </si>
  <si>
    <t>Filin de suspension avec fixation plafond (VLTHSD)</t>
  </si>
  <si>
    <t>Abrazadera con cable + fijación a techo (VLTHSD)</t>
  </si>
  <si>
    <t>Gancio con filo + fissaggio a plafone (VLTHSD)</t>
  </si>
  <si>
    <t>Filin de suspension avec œillet (VLTHS)</t>
  </si>
  <si>
    <t>Abrazadera con cable + presilla (VLTHS)</t>
  </si>
  <si>
    <t>Gancio con filo + anello (VLTHS)</t>
  </si>
  <si>
    <t>Filin de suspension avec baldaquin (VLTHSB)</t>
  </si>
  <si>
    <t>Abrazadera con cable + florón (VLTHSB)</t>
  </si>
  <si>
    <t>Gancio con filo + rosone (VLTHSB)</t>
  </si>
  <si>
    <t>Optique LED super intensive</t>
  </si>
  <si>
    <t>Óptica de haz muy estrecho</t>
  </si>
  <si>
    <t>Cover led a fascio estremamente concentrante</t>
  </si>
  <si>
    <t>Optique LED extensive</t>
  </si>
  <si>
    <t>Óptica de haz ancho</t>
  </si>
  <si>
    <t>Cover led a fascio ampio</t>
  </si>
  <si>
    <t>Optique LED asymétrique</t>
  </si>
  <si>
    <t>Óptica de haz asimétrico</t>
  </si>
  <si>
    <t>Cover led a fascio asimmetrico</t>
  </si>
  <si>
    <t>Optique LED diffuse</t>
  </si>
  <si>
    <t>Óptica opal</t>
  </si>
  <si>
    <t>Cover led a fascio diffuso</t>
  </si>
  <si>
    <t>Optique LED double asymétrie</t>
  </si>
  <si>
    <t>Óptica doble asimétrica</t>
  </si>
  <si>
    <t>Cover led a fascio doppio asimmetrico</t>
  </si>
  <si>
    <t>5 x 2,5 mm²</t>
  </si>
  <si>
    <t>Bonjour, merci de me contacte pour la question suivante :</t>
  </si>
  <si>
    <t>Hola, póngase en contacto conmigo para:</t>
  </si>
  <si>
    <t>Salve, per favore contattatemi in merito a:</t>
  </si>
  <si>
    <t>Éclairage de secours</t>
  </si>
  <si>
    <t>Iluminación de Emergencia</t>
  </si>
  <si>
    <t>Luce di emergenza</t>
  </si>
  <si>
    <t>Gestion de l'éclairage</t>
  </si>
  <si>
    <t>Control de iluminación</t>
  </si>
  <si>
    <t>Controllo della luce</t>
  </si>
  <si>
    <t>Autre</t>
  </si>
  <si>
    <t>Otro</t>
  </si>
  <si>
    <t>Altro</t>
  </si>
  <si>
    <t>N° de téléphone :</t>
  </si>
  <si>
    <t>Número de teléfono:</t>
  </si>
  <si>
    <t>Numero di telefono:</t>
  </si>
  <si>
    <t>tous</t>
  </si>
  <si>
    <t>todo</t>
  </si>
  <si>
    <t>tutti</t>
  </si>
  <si>
    <t>La découpe du cache de fermeture doit être ajustée sur site à {X}m</t>
  </si>
  <si>
    <t>La tapa ciega debe cortarse in situ {X}m</t>
  </si>
  <si>
    <t>Elemento cieco deve essere tagliato in cantiere a (X) m</t>
  </si>
  <si>
    <t>Offre RIDI</t>
  </si>
  <si>
    <t>Oferta de RIDI</t>
  </si>
  <si>
    <t>Offerta RIDI</t>
  </si>
  <si>
    <t>Offre RIDI csv-Export</t>
  </si>
  <si>
    <t>Oferta de RIDI exportada a csv</t>
  </si>
  <si>
    <t>Offerta RIDI csv export</t>
  </si>
  <si>
    <t>Précisez le pas</t>
  </si>
  <si>
    <t>Proceso de estado</t>
  </si>
  <si>
    <t>Specifica il percorso</t>
  </si>
  <si>
    <t>Choix invalide</t>
  </si>
  <si>
    <t>Elección inválida</t>
  </si>
  <si>
    <t>Scelta non valida</t>
  </si>
  <si>
    <t>Sélectionnez un fichier</t>
  </si>
  <si>
    <t>Archivo seleccionado</t>
  </si>
  <si>
    <t>Seleziona il file</t>
  </si>
  <si>
    <t>Veuillez ne sélectionner qu'un seul fichier</t>
  </si>
  <si>
    <t>Por favor seleccione un archivo</t>
  </si>
  <si>
    <t>Per favore seleziona solo un file</t>
  </si>
  <si>
    <t>Aucun fichier sélectionné</t>
  </si>
  <si>
    <t>No hay archivo seleccionado</t>
  </si>
  <si>
    <t>Nessun file selezionato</t>
  </si>
  <si>
    <t>Veuillez sélectionner un fichier dans l'onglet "Rail porteur"</t>
  </si>
  <si>
    <t>Por favor seleccione el IP en la pestaña de enlace</t>
  </si>
  <si>
    <t>Per favore selezione un grado di protezione nella scheda "binario"</t>
  </si>
  <si>
    <t>Please fill in all fields on the tab trunking. A configuration could be not possible if option "only stock items" was choosen on page "general" and relevant items are not available</t>
  </si>
  <si>
    <t>Veuillez remplir tous les champs de l'onglet "Trunking". Une configuration pourrait ne pas être possible si l'option "uniquement les articles en stock" était choisie à la page "généralités" et que les articles correspondants ne sont pas disponibles</t>
  </si>
  <si>
    <t>Complete todos los campos en la pestaña de enlace. Una configuración podría no ser posible si se seleccionó la opción "solo artículos en existencia" en la página "general" y los artículos relevantes no están disponibles</t>
  </si>
  <si>
    <t>Si prega di compilare tutti i campi nella scheda del binario. Una configurazione potrebbe non essere possibile se l'opzione "solo articoli disponibili" è stata scelta nella pagina "generale" e gli articoli relativi non sono disponibili</t>
  </si>
  <si>
    <t>Veuillez entrer toutes les données pour le chemin lumineux {X}</t>
  </si>
  <si>
    <t xml:space="preserve">Por favor complete todos los datos en la línea continua {X} </t>
  </si>
  <si>
    <t xml:space="preserve">Per favore compila tutti i dati della fila continua  {X} </t>
  </si>
  <si>
    <t>Veuillez renseigner le mot de passe</t>
  </si>
  <si>
    <t>Por favor inserte su contraseña</t>
  </si>
  <si>
    <t>Per favore inserisci la password</t>
  </si>
  <si>
    <t>Mot de passe incorrect.</t>
  </si>
  <si>
    <t>Contraseña incorrecta</t>
  </si>
  <si>
    <t>Password errata</t>
  </si>
  <si>
    <t>Souhaitez-vous vraiment supprimer les données de projet saisies ?</t>
  </si>
  <si>
    <t>¿Realmente desea borrar los datos del proyecto?</t>
  </si>
  <si>
    <t>Vuoi veramente cancellare i dati di progetto inseriti?</t>
  </si>
  <si>
    <t>Ce processus est irréversible.</t>
  </si>
  <si>
    <t>Este proceso es irreversible</t>
  </si>
  <si>
    <t>Questo procedimento è irreversibile</t>
  </si>
  <si>
    <t>Les données du projet ont été supprimées avec succès</t>
  </si>
  <si>
    <t>Datos de proyecto borrados satisfactoriamente</t>
  </si>
  <si>
    <t>I dati di progetto sono stati cancellati con successo</t>
  </si>
  <si>
    <t>Fichier CSV créé avec succès</t>
  </si>
  <si>
    <t>Archivo csv creado satisfactoriamente</t>
  </si>
  <si>
    <t>il file csv è stato creato</t>
  </si>
  <si>
    <t>Votre version du configurateur de chemin lumineux est peut-être obsolète, veuillez vérifier la version actualisée.</t>
  </si>
  <si>
    <t>Su versión del configurador de línea continua puede ser actualizado, por favor verifique las actualizaciones</t>
  </si>
  <si>
    <t>La tua versione del configuratore di sistemi a fila continua può non essere aggiornata, per favore verifica aggiornamenti disponibili</t>
  </si>
  <si>
    <t>En cas de questions, veuille contacter Lichtbandkonfigurator@ridi.de.</t>
  </si>
  <si>
    <t>In caso de consulta por favor contacte con Lichtbandkonfigurator@ridi.de</t>
  </si>
  <si>
    <t>In caso di domande per favore contatta: Lichtbandkonfigurator@ridi.de</t>
  </si>
  <si>
    <t>Rechercher la nouvelle version</t>
  </si>
  <si>
    <t>Buscar nueva versión</t>
  </si>
  <si>
    <t>Cerca una nuova versione</t>
  </si>
  <si>
    <t>Généralités</t>
  </si>
  <si>
    <t>Asuntos generales</t>
  </si>
  <si>
    <t>Generali</t>
  </si>
  <si>
    <t>Réglette</t>
  </si>
  <si>
    <t>Portaequipos</t>
  </si>
  <si>
    <t>Inserto</t>
  </si>
  <si>
    <t>Rail</t>
  </si>
  <si>
    <t>Perfil de soporte</t>
  </si>
  <si>
    <t>Binario</t>
  </si>
  <si>
    <t>Chemin lumineux</t>
  </si>
  <si>
    <t>Línea continua</t>
  </si>
  <si>
    <t>Fila continua</t>
  </si>
  <si>
    <t>Nom du rédacteur :</t>
  </si>
  <si>
    <t>Nombre del Editor:</t>
  </si>
  <si>
    <t>Nome del redattore:</t>
  </si>
  <si>
    <t>Nom du projet :</t>
  </si>
  <si>
    <t>Nombre del Proyecto:</t>
  </si>
  <si>
    <t>Nome del progetto:</t>
  </si>
  <si>
    <t>N° du projet :</t>
  </si>
  <si>
    <t>Número del Proyecto:</t>
  </si>
  <si>
    <t>Numero del progetto:</t>
  </si>
  <si>
    <t>Nom du client :</t>
  </si>
  <si>
    <t>Nombre del Cliente:</t>
  </si>
  <si>
    <t>Nome del cliente:</t>
  </si>
  <si>
    <t>Notes :</t>
  </si>
  <si>
    <t>Notas:</t>
  </si>
  <si>
    <t>Note:</t>
  </si>
  <si>
    <t>page suivante</t>
  </si>
  <si>
    <t>página siguiente</t>
  </si>
  <si>
    <t>prossima pagina</t>
  </si>
  <si>
    <t>Couleur du support appareillage</t>
  </si>
  <si>
    <t>Color del portaequipos</t>
  </si>
  <si>
    <t>Colore dell'inserto</t>
  </si>
  <si>
    <t>Indice de protection</t>
  </si>
  <si>
    <t>Índice IP</t>
  </si>
  <si>
    <t>grado di protezione IP</t>
  </si>
  <si>
    <t>Répartition lumineuse</t>
  </si>
  <si>
    <t>Distribución de luz</t>
  </si>
  <si>
    <t>Distribuzione luminosa</t>
  </si>
  <si>
    <t>Controlador</t>
  </si>
  <si>
    <t>Température de couleur</t>
  </si>
  <si>
    <t>Color de luz</t>
  </si>
  <si>
    <t>Temperatura di colore</t>
  </si>
  <si>
    <t>Longueur du support appareillage</t>
  </si>
  <si>
    <t>Longitud del portaequipos</t>
  </si>
  <si>
    <t>Lunghezza dell'inserto</t>
  </si>
  <si>
    <t>Flux lumineux du luminaire</t>
  </si>
  <si>
    <t>Flujo luminoso de la luminaria</t>
  </si>
  <si>
    <t>Flusso luminoso dell'apparecchio</t>
  </si>
  <si>
    <t>Descripción</t>
  </si>
  <si>
    <t>Descrizione</t>
  </si>
  <si>
    <t>N° RIDI</t>
  </si>
  <si>
    <t>Ridi-n.</t>
  </si>
  <si>
    <t>Flux sortant (W)</t>
  </si>
  <si>
    <t>Potencia de la luminaria (W)</t>
  </si>
  <si>
    <t>Assorbimento apparecchio (W)</t>
  </si>
  <si>
    <t>Ouvrir le lien</t>
  </si>
  <si>
    <t>Enlace abierto</t>
  </si>
  <si>
    <t>Collegamento aperto</t>
  </si>
  <si>
    <t>Page suivante</t>
  </si>
  <si>
    <t>Página siguiente</t>
  </si>
  <si>
    <t>Pagina successiva</t>
  </si>
  <si>
    <t>Couleur du rail porteur</t>
  </si>
  <si>
    <t>Color del perfil de soporte</t>
  </si>
  <si>
    <t>Colore del binario</t>
  </si>
  <si>
    <t>Câblage traversant</t>
  </si>
  <si>
    <t>Pasacable</t>
  </si>
  <si>
    <t>Cablaggio passante</t>
  </si>
  <si>
    <t>Fixation</t>
  </si>
  <si>
    <t>Fijación</t>
  </si>
  <si>
    <t>Fissaggio</t>
  </si>
  <si>
    <t>Couleur</t>
  </si>
  <si>
    <t>Color</t>
  </si>
  <si>
    <t>Colore</t>
  </si>
  <si>
    <t>Nombre de lignes lumineuses :</t>
  </si>
  <si>
    <t>Número de líneas continuas:</t>
  </si>
  <si>
    <t>Numero di file continue:</t>
  </si>
  <si>
    <t>Nombre de supports appareillage 1 :</t>
  </si>
  <si>
    <t>Número de portaequipos 1:</t>
  </si>
  <si>
    <t>Numero di inserti 1:</t>
  </si>
  <si>
    <t>Nombre de supports appareillage 2 :</t>
  </si>
  <si>
    <t>Número de portaequipos 2:</t>
  </si>
  <si>
    <t>Numero di inserti 2:</t>
  </si>
  <si>
    <t>Nombre de supports appareillage 3 :</t>
  </si>
  <si>
    <t>Número de portaequipos 3:</t>
  </si>
  <si>
    <t>Numero di inserti 3:</t>
  </si>
  <si>
    <t>Nombre de supports appareillage 4 :</t>
  </si>
  <si>
    <t>Número de portaequipos 4:</t>
  </si>
  <si>
    <t>Numero di inserti 4:</t>
  </si>
  <si>
    <t>Nombre d'éléments non lumineux :</t>
  </si>
  <si>
    <t>Número de tapas ciegas:</t>
  </si>
  <si>
    <t>Numero di elementi ciechi:</t>
  </si>
  <si>
    <t>Nombre d'unités :</t>
  </si>
  <si>
    <t>Unidades en total:</t>
  </si>
  <si>
    <t>Unità in totale:</t>
  </si>
  <si>
    <t>Longueur totale (en m) :</t>
  </si>
  <si>
    <t>longitud total (en m.)</t>
  </si>
  <si>
    <t>Lunghezza totale (in m):</t>
  </si>
  <si>
    <t>Longueur cible</t>
  </si>
  <si>
    <t>Longintud deseada</t>
  </si>
  <si>
    <t>Lunghezza obiettivo</t>
  </si>
  <si>
    <t>Enregistrer les données</t>
  </si>
  <si>
    <t>Almacenamiento de datos</t>
  </si>
  <si>
    <t>Dato registrato</t>
  </si>
  <si>
    <t>Attention ! La combinaison choisie entre driver DALI et câblage traversant 5x2.5mm² n'est techniquement pas possible !</t>
  </si>
  <si>
    <t>¡Atención: ¡la combinación DALI-driver seleccionada y el cableado de 5x2,5 mm² no es técnicamente posible!</t>
  </si>
  <si>
    <t>Attenzione: la combinazione selezionata di driver DALI e cablaggio passante 5x2,5  mm² è tecnicamente impossibile</t>
  </si>
  <si>
    <t>Nombre de supports appareillage 1</t>
  </si>
  <si>
    <t>Número de portaequipos 1</t>
  </si>
  <si>
    <t>-&gt; Éléments non éclairés</t>
  </si>
  <si>
    <t>'-&gt; Tapas ciegas</t>
  </si>
  <si>
    <t>-&gt; Elementi ciechi</t>
  </si>
  <si>
    <t>enregistrer</t>
  </si>
  <si>
    <t>almacenaje</t>
  </si>
  <si>
    <t>memorizzare</t>
  </si>
  <si>
    <t>J'ai des questions concernant les thèmes suivants</t>
  </si>
  <si>
    <t>Tengo preguntas sobre las siguientes cuestiones</t>
  </si>
  <si>
    <t>Ho domande sui seguenti argomenti</t>
  </si>
  <si>
    <t>Autres</t>
  </si>
  <si>
    <t>Demande par e-mail</t>
  </si>
  <si>
    <t>Solicitud por correo electrónico</t>
  </si>
  <si>
    <t>Richiesta tramite e-mail</t>
  </si>
  <si>
    <t>Configurateur de chemin lumineux</t>
  </si>
  <si>
    <t>Configurador de Línea Continua</t>
  </si>
  <si>
    <t>Configuratore di fila continua</t>
  </si>
  <si>
    <t>En cas de questions concernant le configurateur de chemin lumineux, veuillez contacter :</t>
  </si>
  <si>
    <t>En caso de preguntas sobre el configurador de Línea Continua, comuníquese con:</t>
  </si>
  <si>
    <t>In caso di domande sul configuratore di fila continua per favore contatta:</t>
  </si>
  <si>
    <t>Merci beaucoup d'utiliser notre configurateur de chemin lumineux RIDI. Nous sommes heureux de vous fournir cet outil gratuit pour la configuration rapide de notre système de chemin lumineux LINIA. Veuillez noter qu'il s'agit d'une compilation des éléments qui ne saurait engager notre responsabilité. Les prix saisis sont des prix tarif publics, merci de contacter notre équipe commerciale pour une offre de prix détaillée. Le matériel de montage (chaîne, câble d'alimentation, etc.) n'est pas inclus dans le prix. Sous réserve de modifications techniques et d'erreurs.</t>
  </si>
  <si>
    <t>Muchas gracias por usar nuestro Configurador de Línea continua RIDI.
Nos complace proporcionarle esta herramienta de forma gratuita para una configuración rápida de nuestro sistema de Línea Continua LINIA.
Tenga en cuenta que este es un resumen no vinculante de componentes.
El material de instalación (cadena, cable de alimentación, etc.) no está incluido.
Modificaciones técnicas y errores exceptuados.</t>
  </si>
  <si>
    <t>Grazie per aver utilizzato il nostro configuratore di file continue RIDI.
Siamo lieti di fornirti questo come strumento gratuito e veloce per la configurazione della nostra fila continua LINIA.
Questa è una configurazione non vincolante
dei componenti. I prezzi inseriti sono prezzi di listino lordi
Il materiale di montaggio e l'installazione (catena, cavo di alimentazione ecc.) non sono inclusi nel prezzo.
Ci riserviamo il diritto di apportare modifiche e di eventuali errori tecnici. "</t>
  </si>
  <si>
    <t>Information projet</t>
  </si>
  <si>
    <t>Información del proyecto</t>
  </si>
  <si>
    <t>Informazione di progetto</t>
  </si>
  <si>
    <t>Article</t>
  </si>
  <si>
    <t>Producto</t>
  </si>
  <si>
    <t>Prodotto</t>
  </si>
  <si>
    <t>N° EGH</t>
  </si>
  <si>
    <t>EGH.N.</t>
  </si>
  <si>
    <t>€ / unit.</t>
  </si>
  <si>
    <t>€ / unidad</t>
  </si>
  <si>
    <t>€ / unità</t>
  </si>
  <si>
    <t>Unités</t>
  </si>
  <si>
    <t>Unidad</t>
  </si>
  <si>
    <t>Unità</t>
  </si>
  <si>
    <t>Prix total en €</t>
  </si>
  <si>
    <t>€ / precio total</t>
  </si>
  <si>
    <t>€ / prezzo totale</t>
  </si>
  <si>
    <t>Détail support appareillage 1</t>
  </si>
  <si>
    <t>Detalles portaequipos 1</t>
  </si>
  <si>
    <t>Dettagli inserto 1</t>
  </si>
  <si>
    <t>Color portaequipos</t>
  </si>
  <si>
    <t>Grado di protezione IP</t>
  </si>
  <si>
    <t>Puissance du luminaire (W)</t>
  </si>
  <si>
    <t>Longueur</t>
  </si>
  <si>
    <t>Longitud</t>
  </si>
  <si>
    <t>Lunghezza</t>
  </si>
  <si>
    <t>Número de líneas:</t>
  </si>
  <si>
    <t>Numero di file:</t>
  </si>
  <si>
    <t>Total d'unités par ligne lumineuse</t>
  </si>
  <si>
    <t>Unidades por línea en total</t>
  </si>
  <si>
    <t>Unità per fila in totale</t>
  </si>
  <si>
    <t>dont nombre d'unités non lumineux</t>
  </si>
  <si>
    <t>De los cuales tapas ciegas</t>
  </si>
  <si>
    <t>Di cui elementi ciechi</t>
  </si>
  <si>
    <t>Longueur par ligne lumineuse</t>
  </si>
  <si>
    <t>Longitud por línea</t>
  </si>
  <si>
    <t>Lunghezza per fila</t>
  </si>
  <si>
    <t>Puissance totale (en W) par ligne lumineuse</t>
  </si>
  <si>
    <t>Potencia total (W) por línea</t>
  </si>
  <si>
    <t>Assobimento totale (W) per fila</t>
  </si>
  <si>
    <t>Rédacteur :</t>
  </si>
  <si>
    <t>Redattore:</t>
  </si>
  <si>
    <t>Date de création :</t>
  </si>
  <si>
    <t>Fecha de creación:</t>
  </si>
  <si>
    <t>Data di creazione:</t>
  </si>
  <si>
    <t>Réglette 1</t>
  </si>
  <si>
    <t>Portaequipos 1</t>
  </si>
  <si>
    <t>Inserto 1</t>
  </si>
  <si>
    <t>Réglette 2</t>
  </si>
  <si>
    <t>Portaequipos 2</t>
  </si>
  <si>
    <t>Inserto 2</t>
  </si>
  <si>
    <t>Réglette 3</t>
  </si>
  <si>
    <t>Portaequipos 3</t>
  </si>
  <si>
    <t>Inserto 3</t>
  </si>
  <si>
    <t>Réglette 4</t>
  </si>
  <si>
    <t>Portaequipos 4</t>
  </si>
  <si>
    <t>Inserto 4</t>
  </si>
  <si>
    <t>Élément non éclairé</t>
  </si>
  <si>
    <t>Tapa ciega</t>
  </si>
  <si>
    <t>Elemento cieco</t>
  </si>
  <si>
    <t>Rail 1 longueur</t>
  </si>
  <si>
    <t>Longitud del perfil de soporte 1</t>
  </si>
  <si>
    <t>binario 1 - lunghezza</t>
  </si>
  <si>
    <t>Rail 2 longueurs</t>
  </si>
  <si>
    <t>Longitud del perfil de soporte 2</t>
  </si>
  <si>
    <t>binario 2 - lunghezza</t>
  </si>
  <si>
    <t>Rail 3 longueurs</t>
  </si>
  <si>
    <t>Longitud del perfil de soporte 3</t>
  </si>
  <si>
    <t>binario 3 - lunghezza</t>
  </si>
  <si>
    <t>Pièce de jonction de rails</t>
  </si>
  <si>
    <t>Conector de perfil de soporte</t>
  </si>
  <si>
    <t>Connettore di binario</t>
  </si>
  <si>
    <t>Joint pour pièce de jonction</t>
  </si>
  <si>
    <t>Junta para conectores</t>
  </si>
  <si>
    <t>Guarzione del connettore</t>
  </si>
  <si>
    <t>Embouts</t>
  </si>
  <si>
    <t>Piezas finales</t>
  </si>
  <si>
    <t>Testate di chiusura</t>
  </si>
  <si>
    <t>Alimentation réseau</t>
  </si>
  <si>
    <t>Conector principal</t>
  </si>
  <si>
    <t>Alimentazione principale</t>
  </si>
  <si>
    <t>Aperçu des produits pour toutes les lignes lumineuses configurées</t>
  </si>
  <si>
    <t>Descripción general del producto para todas las líneas configuradas</t>
  </si>
  <si>
    <t>Panoramica di prodotto per tutte le file configurate</t>
  </si>
  <si>
    <t>Détail rails porteurs</t>
  </si>
  <si>
    <t>Detalles del perfil de soporte</t>
  </si>
  <si>
    <t>Dettagli del binario</t>
  </si>
  <si>
    <t>sauvegarder en format csv</t>
  </si>
  <si>
    <t>guardar como csv</t>
  </si>
  <si>
    <t>salva come csv</t>
  </si>
  <si>
    <t>sauvegarder en format pdf</t>
  </si>
  <si>
    <t>guardar como pdf</t>
  </si>
  <si>
    <t>salva come pdf</t>
  </si>
  <si>
    <t>Demander un expert</t>
  </si>
  <si>
    <t>Consulte a un especialista</t>
  </si>
  <si>
    <t>Chiedi a un esperto</t>
  </si>
  <si>
    <t>Créer un descriptif format texte</t>
  </si>
  <si>
    <t>Crear texto de especificiación</t>
  </si>
  <si>
    <t>Crea testo per la specifica</t>
  </si>
  <si>
    <t>Configurer le chemin lumineux</t>
  </si>
  <si>
    <t>Configurar Línea Continua</t>
  </si>
  <si>
    <t>Configura la fila continua</t>
  </si>
  <si>
    <t>Supprimer les données du projet</t>
  </si>
  <si>
    <t>Borrar datos del proyecto</t>
  </si>
  <si>
    <t>Cancella i dati di progetto</t>
  </si>
  <si>
    <t>blanc</t>
  </si>
  <si>
    <t>blanco</t>
  </si>
  <si>
    <t>bianco</t>
  </si>
  <si>
    <t>gris aluminium</t>
  </si>
  <si>
    <t>plata</t>
  </si>
  <si>
    <t>grigio</t>
  </si>
  <si>
    <t>noir</t>
  </si>
  <si>
    <t>negro</t>
  </si>
  <si>
    <t>nero</t>
  </si>
  <si>
    <t>Fixation plafond (VLTHD)</t>
  </si>
  <si>
    <t>Gancio con filo+ anello (VLTHS)</t>
  </si>
  <si>
    <t>Fixation plafond H = 10 MM (VLTHD-H10)</t>
  </si>
  <si>
    <t>Abrazadera para montaje en techo  H=10mm (VLTHD-H10)</t>
  </si>
  <si>
    <t>Gancio per plafone h=10mm  (VLTHD-H10)</t>
  </si>
  <si>
    <t>Chain suspension hanger with adjusting nut</t>
  </si>
  <si>
    <t>Suspension par chaîne avec écrou moleté</t>
  </si>
  <si>
    <t>Abrazaedera para cadena con tuerca de ajuste</t>
  </si>
  <si>
    <t>Gancio per sospensione a catena con dado di regolazione</t>
  </si>
  <si>
    <t>Démarrage</t>
  </si>
  <si>
    <t>Comienzo</t>
  </si>
  <si>
    <t>Inizia</t>
  </si>
  <si>
    <t>Résultat</t>
  </si>
  <si>
    <t>Resultado</t>
  </si>
  <si>
    <t>Risultato</t>
  </si>
  <si>
    <t>Paramètres</t>
  </si>
  <si>
    <t>Preferencias</t>
  </si>
  <si>
    <t>Preferenze</t>
  </si>
  <si>
    <t>Consulta a un especialista</t>
  </si>
  <si>
    <t>Longitud deseada</t>
  </si>
  <si>
    <t>Descriptif format texte</t>
  </si>
  <si>
    <t>Texto de especificación</t>
  </si>
  <si>
    <t>Testo della specifica</t>
  </si>
  <si>
    <t>Please configure the current gear tray first before a new gear tray is selected</t>
  </si>
  <si>
    <t>Veuillez configurer la réglette actuel avant de sélectionner une nouvelle réglette</t>
  </si>
  <si>
    <t>Primero configure el portaequipos actual antes de seleccionar un nuevo portaequipos.</t>
  </si>
  <si>
    <t>Per favore selezione l'inserto corrente prima di selezionare un nuovo inserto</t>
  </si>
  <si>
    <t>different gear trays for selection in length, light distribution, or luminous flux per line or project</t>
  </si>
  <si>
    <t>différentes réglettes à choisir en fonction de la longueur, de la répartition lumineuse ou du flux lumineux par ligne lumineuse ou par projet</t>
  </si>
  <si>
    <t>diferentes portaequipos para la selección de longitud, distribución de luz o flujo luminoso por línea o proyecto</t>
  </si>
  <si>
    <t>differenti inserti per la selezione in lunghezza, distribuzione luminosa o flusso luminoso per fila o progetto</t>
  </si>
  <si>
    <t xml:space="preserve">Delete configuration for selected gear tray </t>
  </si>
  <si>
    <t>Supprimer la configuration pour le rail sélectionné</t>
  </si>
  <si>
    <t>Borrar la configuración del portaequipos seleccionado</t>
  </si>
  <si>
    <t>Cancella la configurazione per l'inserto selezionato</t>
  </si>
  <si>
    <t>Attention! Total length was changed to {X}.
For further information please contact RIDI</t>
  </si>
  <si>
    <t>Attention ! La longueur totale a été modifiée en {X}.</t>
  </si>
  <si>
    <t>¡Atención! La longitud total se cambió a {X}.
Para más información contacte con RIDI</t>
  </si>
  <si>
    <t>Attenzione: la lunghezza totale è stata modificata in {X}. Per ulteriori informazioni contatta cortesemente RIDI</t>
  </si>
  <si>
    <t>Attention ! La longueur totale a été modifiée en {X}. Pour plus d'informations, veuillez contacter RIDI</t>
  </si>
  <si>
    <t>Número de portaequipos 2</t>
  </si>
  <si>
    <t>Numero di inserti 2</t>
  </si>
  <si>
    <t>Nombre de supports appareillage 3</t>
  </si>
  <si>
    <t>Número de portaequipos 3</t>
  </si>
  <si>
    <t>Numero di inserti 3</t>
  </si>
  <si>
    <t>Nombre de supports appareillage 4</t>
  </si>
  <si>
    <t>Número de portaequipos 4</t>
  </si>
  <si>
    <t>Numero di inserti 4</t>
  </si>
  <si>
    <t>Data transfer not possible. The length of the selected gear trays exeeds the stated total length</t>
  </si>
  <si>
    <t>Le transfert de données n'est pas possible. La longueur des réglettes sélectionnées est supérieure à la longueur totale indiquée</t>
  </si>
  <si>
    <t>Transferencia de datos no posible. La longitud de los portaequipos seleccionadas excede la longitud total indicada</t>
  </si>
  <si>
    <t>Trasferimento di dati non possibile. La lunghezza degli inserti selezionati eccede la lunghezza totale inserita</t>
  </si>
  <si>
    <t>Luminaire luminous flux adjastable with ResFlex</t>
  </si>
  <si>
    <t>Flux lumineux du luminaire réglable avec ResFlex</t>
  </si>
  <si>
    <t>Flujo luminoso ajustable con ResFlex</t>
  </si>
  <si>
    <t>Flusso luminoso dell'apparecchio regolabile con ResFlex</t>
  </si>
  <si>
    <t>Show only gear tray and trunking which are on stock</t>
  </si>
  <si>
    <t>Ne montrer que les réglettes et rails de matériel qui sont en stock</t>
  </si>
  <si>
    <t>Solo muestra portaequipos y perfiles de soporte en stock</t>
  </si>
  <si>
    <t>Mostra solo inserti e binari che sono disponibili a stock</t>
  </si>
  <si>
    <t>No gear tray selected in line {X}.</t>
  </si>
  <si>
    <t>Pas de support appareillage dans la ligne lumineuse {X} sélectionné.</t>
  </si>
  <si>
    <t>No se seleccionó portaequipos en la Línea {X}.</t>
  </si>
  <si>
    <t>Nessun inserto selezionato nella fila {X}.</t>
  </si>
  <si>
    <t>Dummy covers to be cutted on site if necessary</t>
  </si>
  <si>
    <t>Si nécessaire, raccourcir les unités non éclairées sur chantier</t>
  </si>
  <si>
    <t>Coperture cieche da tagliare in cantiere se necessario</t>
  </si>
  <si>
    <t>Détail Réglette 2</t>
  </si>
  <si>
    <t>Detalles del portaequipos 2</t>
  </si>
  <si>
    <t>Dettagli inserto 2</t>
  </si>
  <si>
    <t>Détail Réglette 3</t>
  </si>
  <si>
    <t>Detalles del portaequipos 3</t>
  </si>
  <si>
    <t>Dettagli inserto 3</t>
  </si>
  <si>
    <t>Détail Réglette 4</t>
  </si>
  <si>
    <t>Detelles del portaequipos 4</t>
  </si>
  <si>
    <t>Dettagli inserto 4</t>
  </si>
  <si>
    <t>Hanger for ceiling mounting H=10mm (VLTHD-H10)</t>
  </si>
  <si>
    <t>Gancio per montaggio a plafone h=10mm (VLTHD-H10)</t>
  </si>
  <si>
    <t>Trunkings from systems whose total length is not a multiple of 1,5 m have to be cutted on site</t>
  </si>
  <si>
    <t>Les rails des systèmes dont la longueur totale n'est pas un multiple de 1,5 m doivent être raccourcis sur place.</t>
  </si>
  <si>
    <t>Los perfiles de soporte cuya longitud total no es múltiplo de 1,5 m deben cortarse in situ</t>
  </si>
  <si>
    <t>Binario dei sistemi la cui lunghezza totale non è un multiplo di 1,5 m debbono essere tagliati in cantiere</t>
  </si>
  <si>
    <t>obTräger1</t>
  </si>
  <si>
    <t>obTräger2</t>
  </si>
  <si>
    <t>obTräger3</t>
  </si>
  <si>
    <t>Gear Tray 3</t>
  </si>
  <si>
    <t>obTräger4</t>
  </si>
  <si>
    <t>Gear Tray 4</t>
  </si>
  <si>
    <t>Italian</t>
  </si>
  <si>
    <t>langColLast</t>
  </si>
  <si>
    <t>tabSchiene</t>
  </si>
  <si>
    <t>tabTräger</t>
  </si>
  <si>
    <t>Msg19</t>
  </si>
  <si>
    <t>VLGFP Prismen</t>
  </si>
  <si>
    <t>VLGFL Linsen</t>
  </si>
  <si>
    <t>VLGFS Scheibe</t>
  </si>
  <si>
    <t>VLG-LENSES PMMA-Optik</t>
  </si>
  <si>
    <t>Protected schadgashaltige Umgebung</t>
  </si>
  <si>
    <t>Data18</t>
  </si>
  <si>
    <t>Data19</t>
  </si>
  <si>
    <t>Data20</t>
  </si>
  <si>
    <t>Data21</t>
  </si>
  <si>
    <t>Data22</t>
  </si>
  <si>
    <t>Lichtbandart</t>
  </si>
  <si>
    <t>Artikelbezeichnung</t>
  </si>
  <si>
    <t>Kurztext-Angebot.text</t>
  </si>
  <si>
    <t>Lichtlenker</t>
  </si>
  <si>
    <t>Bruttogewicht</t>
  </si>
  <si>
    <t>1551143</t>
  </si>
  <si>
    <t>VLGFP1501-5NDWS840B0450</t>
  </si>
  <si>
    <t>1561143</t>
  </si>
  <si>
    <t>VLGFP1501-7DAWS840B0450</t>
  </si>
  <si>
    <t>1551144</t>
  </si>
  <si>
    <t>VLGFP1501-5NDWS840E0400</t>
  </si>
  <si>
    <t>1561144</t>
  </si>
  <si>
    <t>VLGFP1501-7DAWS840E0400</t>
  </si>
  <si>
    <t>1551147</t>
  </si>
  <si>
    <t>VLGFP1501-5NDWS840R0450</t>
  </si>
  <si>
    <t>1561147</t>
  </si>
  <si>
    <t>VLGFP1501-7DAWS840R0450</t>
  </si>
  <si>
    <t>1551145</t>
  </si>
  <si>
    <t>VLGFP1501-5NDWS840A0450</t>
  </si>
  <si>
    <t>1561145</t>
  </si>
  <si>
    <t>VLGFP1501-7DAWS840A0450</t>
  </si>
  <si>
    <t>1551146</t>
  </si>
  <si>
    <t>VLGFP1501-5NDWS840O0400</t>
  </si>
  <si>
    <t>1561146</t>
  </si>
  <si>
    <t>VLGFP1501-7DAWS840O0400</t>
  </si>
  <si>
    <t>1561329</t>
  </si>
  <si>
    <t>VLGFP1502-7DAWS840O1300</t>
  </si>
  <si>
    <t>1561171</t>
  </si>
  <si>
    <t>VLGFP1501-7DAWS830W0750</t>
  </si>
  <si>
    <t>1561171SI</t>
  </si>
  <si>
    <t>VLGFP1501-7DASI830W0750</t>
  </si>
  <si>
    <t>1561171SW</t>
  </si>
  <si>
    <t>VLGFP1501-7DASW830W0750</t>
  </si>
  <si>
    <t>1561172</t>
  </si>
  <si>
    <t>VLGFP1501-7DAWS840W0800</t>
  </si>
  <si>
    <t>1561172SI</t>
  </si>
  <si>
    <t>VLGFP1501-7DASI840W0800</t>
  </si>
  <si>
    <t>1561172SW</t>
  </si>
  <si>
    <t>VLGFP1501-7DASW840W0800</t>
  </si>
  <si>
    <t>1561173</t>
  </si>
  <si>
    <t>VLGFP1501-7DAWS850W0800</t>
  </si>
  <si>
    <t>1561173SI</t>
  </si>
  <si>
    <t>VLGFP1501-7DASI850W0800</t>
  </si>
  <si>
    <t>1561173SW</t>
  </si>
  <si>
    <t>VLGFP1501-7DASW850W0800</t>
  </si>
  <si>
    <t>1561174</t>
  </si>
  <si>
    <t>VLGFP1501-7DAWS865W0800</t>
  </si>
  <si>
    <t>1561174SI</t>
  </si>
  <si>
    <t>VLGFP1501-7DASI865W0800</t>
  </si>
  <si>
    <t>1561174SW</t>
  </si>
  <si>
    <t>VLGFP1501-7DASW865W0800</t>
  </si>
  <si>
    <t>1551212</t>
  </si>
  <si>
    <t>VLGFP1501-5NDWS830W0750-RF</t>
  </si>
  <si>
    <t>1551212SI</t>
  </si>
  <si>
    <t>VLGFP1501-5NDSI830W0750-RF</t>
  </si>
  <si>
    <t>1551212SW</t>
  </si>
  <si>
    <t>VLGFP1501-5NDSW830W0700-RF</t>
  </si>
  <si>
    <t>1551213</t>
  </si>
  <si>
    <t>VLGFP1501-5NDWS840W0800-RF</t>
  </si>
  <si>
    <t>1551213SI</t>
  </si>
  <si>
    <t>VLGFP1501-5NDSI840W0800-RF</t>
  </si>
  <si>
    <t>1551213SW</t>
  </si>
  <si>
    <t>VLGFP1501-5NDSW840W0750-RF</t>
  </si>
  <si>
    <t>1551214</t>
  </si>
  <si>
    <t>VLGFP1501-5NDWS850W0800-RF</t>
  </si>
  <si>
    <t>1551214SI</t>
  </si>
  <si>
    <t>VLGFP1501-5NDSI850W0800-RF</t>
  </si>
  <si>
    <t>1551214SW</t>
  </si>
  <si>
    <t>VLGFP1501-5NDSW850W0750-RF</t>
  </si>
  <si>
    <t>1551215</t>
  </si>
  <si>
    <t>VLGFP1501-5NDWS865W0800-RF</t>
  </si>
  <si>
    <t>1551215SI</t>
  </si>
  <si>
    <t>VLGFP1501-5NDSI865W0800-RF</t>
  </si>
  <si>
    <t>1551215SW</t>
  </si>
  <si>
    <t>VLGFP1501-5NDSW865W0750-RF</t>
  </si>
  <si>
    <t>1551066</t>
  </si>
  <si>
    <t>VLGFL1001-5NDWS840B0550</t>
  </si>
  <si>
    <t>1551068</t>
  </si>
  <si>
    <t>VLGFL1501-5NDWS840B0800</t>
  </si>
  <si>
    <t>1551070</t>
  </si>
  <si>
    <t>VLGFL1002-5NDWS840B1000</t>
  </si>
  <si>
    <t>1551072</t>
  </si>
  <si>
    <t>VLGFL1502-5NDWS840B1500</t>
  </si>
  <si>
    <t>1551074</t>
  </si>
  <si>
    <t>VLGFL1001-5NDWS850B0550</t>
  </si>
  <si>
    <t>1551076</t>
  </si>
  <si>
    <t>VLGFL1501-5NDWS850B0800</t>
  </si>
  <si>
    <t>1551078</t>
  </si>
  <si>
    <t>VLGFL1002-5NDWS850B1000</t>
  </si>
  <si>
    <t>1551080</t>
  </si>
  <si>
    <t>VLGFL1502-5NDWS850B1500</t>
  </si>
  <si>
    <t>1551082</t>
  </si>
  <si>
    <t>VLGFL1001-5NDWS865B0550</t>
  </si>
  <si>
    <t>1551084</t>
  </si>
  <si>
    <t>VLGFL1501-5NDWS865B0800</t>
  </si>
  <si>
    <t>1551086</t>
  </si>
  <si>
    <t>VLGFL1002-5NDWS865B1000</t>
  </si>
  <si>
    <t>1551088</t>
  </si>
  <si>
    <t>VLGFL1502-5NDWS865B1500</t>
  </si>
  <si>
    <t>1551158</t>
  </si>
  <si>
    <t>VLGFL1501-5NDWS840B0450</t>
  </si>
  <si>
    <t>1551159</t>
  </si>
  <si>
    <t>VLGFL1501-5NDWS850B0450</t>
  </si>
  <si>
    <t>1551160</t>
  </si>
  <si>
    <t>VLGFL1501-5NDWS865B0450</t>
  </si>
  <si>
    <t>1551327</t>
  </si>
  <si>
    <t>VLGFL1001-5NDWS830B0500</t>
  </si>
  <si>
    <t>1551347</t>
  </si>
  <si>
    <t>VLGFL1002-5NDWS830B0950</t>
  </si>
  <si>
    <t>1551348</t>
  </si>
  <si>
    <t>VLGFL1501-5NDWS830B0400</t>
  </si>
  <si>
    <t>1551349</t>
  </si>
  <si>
    <t>VLGFL1501-5NDWS830B0750</t>
  </si>
  <si>
    <t>1551350</t>
  </si>
  <si>
    <t>VLGFL1502-5NDWS830B1400</t>
  </si>
  <si>
    <t>1561066</t>
  </si>
  <si>
    <t>VLGFL1001-7DAWS840B0550</t>
  </si>
  <si>
    <t>1561068</t>
  </si>
  <si>
    <t>VLGFL1501-7DAWS840B0800</t>
  </si>
  <si>
    <t>1561070</t>
  </si>
  <si>
    <t>VLGFL1002-7DAWS840B1000</t>
  </si>
  <si>
    <t>1561072</t>
  </si>
  <si>
    <t>VLGFL1502-7DAWS840B1500</t>
  </si>
  <si>
    <t>1561074</t>
  </si>
  <si>
    <t>VLGFL1001-7DAWS850B0550</t>
  </si>
  <si>
    <t>1561076</t>
  </si>
  <si>
    <t>VLGFL1501-7DAWS850B0800</t>
  </si>
  <si>
    <t>1561078</t>
  </si>
  <si>
    <t>VLGFL1002-7DAWS850B1000</t>
  </si>
  <si>
    <t>1561080</t>
  </si>
  <si>
    <t>VLGFL1502-7DAWS850B1500</t>
  </si>
  <si>
    <t>1561082</t>
  </si>
  <si>
    <t>VLGFL1001-7DAWS865B0550</t>
  </si>
  <si>
    <t>1561084</t>
  </si>
  <si>
    <t>VLGFL1501-7DAWS865B0800</t>
  </si>
  <si>
    <t>1561086</t>
  </si>
  <si>
    <t>VLGFL1002-7DAWS865B1000</t>
  </si>
  <si>
    <t>1561088</t>
  </si>
  <si>
    <t>VLGFL1502-7DAWS865B1500</t>
  </si>
  <si>
    <t>1561158</t>
  </si>
  <si>
    <t>VLGFL1501-7DAWS840B0450</t>
  </si>
  <si>
    <t>1561159</t>
  </si>
  <si>
    <t>VLGFL1501-7DAWS850B0450</t>
  </si>
  <si>
    <t>1561160</t>
  </si>
  <si>
    <t>VLGFL1501-7DAWS865B0450</t>
  </si>
  <si>
    <t>1561327</t>
  </si>
  <si>
    <t>VLGFL1001-7DAWS830B0500</t>
  </si>
  <si>
    <t>1561347</t>
  </si>
  <si>
    <t>VLGFL1002-7DAWS830B0950</t>
  </si>
  <si>
    <t>1561348</t>
  </si>
  <si>
    <t>VLGFL1501-7DAWS830B0400</t>
  </si>
  <si>
    <t>1561349</t>
  </si>
  <si>
    <t>VLGFL1501-7DAWS830B0750</t>
  </si>
  <si>
    <t>1561350</t>
  </si>
  <si>
    <t>VLGFL1502-7DAWS830B1400</t>
  </si>
  <si>
    <t>1551330</t>
  </si>
  <si>
    <t>VLGFL1501-5NDWS840B0850-RF</t>
  </si>
  <si>
    <t>1551331</t>
  </si>
  <si>
    <t>VLGFL1501-5NDWS850B0850-RF</t>
  </si>
  <si>
    <t>1551332</t>
  </si>
  <si>
    <t>VLGFL1501-5NDWS865B0850-RF</t>
  </si>
  <si>
    <t>1551333</t>
  </si>
  <si>
    <t>VLGFL1501-5NDWS830B0800-RF</t>
  </si>
  <si>
    <t>1551338</t>
  </si>
  <si>
    <t>VLGFL1502-5NDWS830B1400-RF</t>
  </si>
  <si>
    <t>1551339</t>
  </si>
  <si>
    <t>VLGFL1502-5NDWS840B1500-RF</t>
  </si>
  <si>
    <t>1551340</t>
  </si>
  <si>
    <t>VLGFL1502-5NDWS850B1500-RF</t>
  </si>
  <si>
    <t>1551341</t>
  </si>
  <si>
    <t>VLGFL1502-5NDWS865B1500-RF</t>
  </si>
  <si>
    <t>1551065</t>
  </si>
  <si>
    <t>VLGFL1001-5NDWS840E0550</t>
  </si>
  <si>
    <t>1551067</t>
  </si>
  <si>
    <t>VLGFL1501-5NDWS840E0850</t>
  </si>
  <si>
    <t>1551069</t>
  </si>
  <si>
    <t>VLGFL1002-5NDWS840E1000</t>
  </si>
  <si>
    <t>1551071</t>
  </si>
  <si>
    <t>VLGFL1502-5NDWS840E1500</t>
  </si>
  <si>
    <t>1551073</t>
  </si>
  <si>
    <t>VLGFL1001-5NDWS850E0550</t>
  </si>
  <si>
    <t>1551075</t>
  </si>
  <si>
    <t>VLGFL1501-5NDWS850E0850</t>
  </si>
  <si>
    <t>1551077</t>
  </si>
  <si>
    <t>VLGFL1002-5NDWS850E1000</t>
  </si>
  <si>
    <t>1551079</t>
  </si>
  <si>
    <t>VLGFL1502-5NDWS850E1500</t>
  </si>
  <si>
    <t>1551081</t>
  </si>
  <si>
    <t>VLGFL1001-5NDWS865E0550</t>
  </si>
  <si>
    <t>1551083</t>
  </si>
  <si>
    <t>VLGFL1501-5NDWS865E0850</t>
  </si>
  <si>
    <t>1551085</t>
  </si>
  <si>
    <t>VLGFL1002-5NDWS865E1000</t>
  </si>
  <si>
    <t>1551087</t>
  </si>
  <si>
    <t>VLGFL1502-5NDWS865E1500</t>
  </si>
  <si>
    <t>1551161</t>
  </si>
  <si>
    <t>VLGFL1501-5NDWS840E0450</t>
  </si>
  <si>
    <t>1551162</t>
  </si>
  <si>
    <t>VLGFL1501-5NDWS850E0450</t>
  </si>
  <si>
    <t>1551163</t>
  </si>
  <si>
    <t>VLGFL1501-5NDWS865E0450</t>
  </si>
  <si>
    <t>1551351</t>
  </si>
  <si>
    <t>VLGFL1001-5NDWS830E0500</t>
  </si>
  <si>
    <t>1551352</t>
  </si>
  <si>
    <t>VLGFL1002-5NDWS830E0950</t>
  </si>
  <si>
    <t>1551353</t>
  </si>
  <si>
    <t>VLGFL1501-5NDWS830E0750</t>
  </si>
  <si>
    <t>1551354</t>
  </si>
  <si>
    <t>VLGFL1501-5NDWS830E0400</t>
  </si>
  <si>
    <t>1551355</t>
  </si>
  <si>
    <t>VLGFL1502-5NDWS830E1400</t>
  </si>
  <si>
    <t>1561065</t>
  </si>
  <si>
    <t>VLGFL1001-7DAWS840E0550</t>
  </si>
  <si>
    <t>1561067</t>
  </si>
  <si>
    <t>VLGFL1501-7DAWS840E0850</t>
  </si>
  <si>
    <t>1561069</t>
  </si>
  <si>
    <t>VLGFL1002-7DAWS840E1000</t>
  </si>
  <si>
    <t>1561071</t>
  </si>
  <si>
    <t>VLGFL1502-7DAWS840E1500</t>
  </si>
  <si>
    <t>1561073</t>
  </si>
  <si>
    <t>VLGFL1001-7DAWS850E0550</t>
  </si>
  <si>
    <t>1561075</t>
  </si>
  <si>
    <t>VLGFL1501-7DAWS850E0850</t>
  </si>
  <si>
    <t>1561077</t>
  </si>
  <si>
    <t>VLGFL1002-7DAWS850E1000</t>
  </si>
  <si>
    <t>1561079</t>
  </si>
  <si>
    <t>VLGFL1502-7DAWS850E1500</t>
  </si>
  <si>
    <t>1561081</t>
  </si>
  <si>
    <t>VLGFL1001-7DAWS865E0550</t>
  </si>
  <si>
    <t>1561083</t>
  </si>
  <si>
    <t>VLGFL1501-7DAWS865E0850</t>
  </si>
  <si>
    <t>1561085</t>
  </si>
  <si>
    <t>VLGFL1002-7DAWS865E1000</t>
  </si>
  <si>
    <t>1561087</t>
  </si>
  <si>
    <t>VLGFL1502-7DAWS865E1500</t>
  </si>
  <si>
    <t>1561161</t>
  </si>
  <si>
    <t>VLGFL1501-7DAWS840E0450</t>
  </si>
  <si>
    <t>1561162</t>
  </si>
  <si>
    <t>VLGFL1501-7DAWS850E0450</t>
  </si>
  <si>
    <t>1561163</t>
  </si>
  <si>
    <t>VLGFL1501-7DAWS865E0450</t>
  </si>
  <si>
    <t>1561351</t>
  </si>
  <si>
    <t>VLGFL1001-7DAWS830E0500</t>
  </si>
  <si>
    <t>1561352</t>
  </si>
  <si>
    <t>VLGFL1002-7DAWS830E0950</t>
  </si>
  <si>
    <t>1561353</t>
  </si>
  <si>
    <t>VLGFL1501-7DAWS830E0750</t>
  </si>
  <si>
    <t>1561354</t>
  </si>
  <si>
    <t>VLGFL1501-7DAWS830E0400</t>
  </si>
  <si>
    <t>1561355</t>
  </si>
  <si>
    <t>VLGFL1502-7DAWS830E1400</t>
  </si>
  <si>
    <t>1551334</t>
  </si>
  <si>
    <t>VLGFL1501-5NDWS830E0800-RF</t>
  </si>
  <si>
    <t>1551335</t>
  </si>
  <si>
    <t>VLGFL1501-5NDWS840E0850-RF</t>
  </si>
  <si>
    <t>1551336</t>
  </si>
  <si>
    <t>VLGFL1501-5NDWS850E0850-RF</t>
  </si>
  <si>
    <t>1551337</t>
  </si>
  <si>
    <t>VLGFL1501-5NDWS865E0850-RF</t>
  </si>
  <si>
    <t>1551343</t>
  </si>
  <si>
    <t>VLGFL1502-5NDWS830E1400-RF</t>
  </si>
  <si>
    <t>1551344</t>
  </si>
  <si>
    <t>VLGFL1502-5NDWS840E1500-RF</t>
  </si>
  <si>
    <t>1551345</t>
  </si>
  <si>
    <t>VLGFL1502-5NDWS850E1500-RF</t>
  </si>
  <si>
    <t>1551346</t>
  </si>
  <si>
    <t>VLGFL1502-5NDWS865E1500-RF</t>
  </si>
  <si>
    <t>1522510SW</t>
  </si>
  <si>
    <t>VLG-LENSES-D 1500NDSW840</t>
  </si>
  <si>
    <t>1532510SW</t>
  </si>
  <si>
    <t>VLG-LENSES-D 1500DASW840</t>
  </si>
  <si>
    <t>1522511SW</t>
  </si>
  <si>
    <t>VLG-LENSES-DI 1500NDSW840</t>
  </si>
  <si>
    <t>1532511SW</t>
  </si>
  <si>
    <t>VLG-LENSES-DI 1500DASW840</t>
  </si>
  <si>
    <t>1561204</t>
  </si>
  <si>
    <t>VLPGFP1001-7DAWS840B0500</t>
  </si>
  <si>
    <t>1561206</t>
  </si>
  <si>
    <t>VLPGFP1002-7DAWS840B1100</t>
  </si>
  <si>
    <t>1561208</t>
  </si>
  <si>
    <t>VLPGFP1501-7DAWS840B0750</t>
  </si>
  <si>
    <t>1561210</t>
  </si>
  <si>
    <t>VLPGFP1502-7DAWS840B1600</t>
  </si>
  <si>
    <t>1561219</t>
  </si>
  <si>
    <t>VLPGFP1001-7DAWS865B0500</t>
  </si>
  <si>
    <t>1561221</t>
  </si>
  <si>
    <t>VLPGFP1002-7DAWS865B1100</t>
  </si>
  <si>
    <t>1561223</t>
  </si>
  <si>
    <t>VLPGFP1501-7DAWS865B0750</t>
  </si>
  <si>
    <t>1561225</t>
  </si>
  <si>
    <t>VLPGFP1502-7DAWS865B1600</t>
  </si>
  <si>
    <t>1561227</t>
  </si>
  <si>
    <t>VLPGFP1001-7DAWS850B0500</t>
  </si>
  <si>
    <t>1561229</t>
  </si>
  <si>
    <t>VLPGFP1002-7DAWS850B1100</t>
  </si>
  <si>
    <t>1561231</t>
  </si>
  <si>
    <t>VLPGFP1501-7DAWS850B0750</t>
  </si>
  <si>
    <t>1561233</t>
  </si>
  <si>
    <t>VLPGFP1502-7DAWS850B1600</t>
  </si>
  <si>
    <t>1551286</t>
  </si>
  <si>
    <t>VLPGFP1501-5NDWS840B0900-RF</t>
  </si>
  <si>
    <t>1551288</t>
  </si>
  <si>
    <t>VLPGFP1501-5NDWS850B0900-RF</t>
  </si>
  <si>
    <t>1551290</t>
  </si>
  <si>
    <t>VLPGFP1501-5NDWS865B0900-RF</t>
  </si>
  <si>
    <t>1551292</t>
  </si>
  <si>
    <t>VLPGFP1502-5NDWS840B1700-RF</t>
  </si>
  <si>
    <t>1551294</t>
  </si>
  <si>
    <t>VLPGFP1502-5NDWS850B1700-RF</t>
  </si>
  <si>
    <t>1551296</t>
  </si>
  <si>
    <t>VLPGFP1502-5NDWS865B1700-RF</t>
  </si>
  <si>
    <t>1561205</t>
  </si>
  <si>
    <t>VLPGFP1001-7DAWS840E0500</t>
  </si>
  <si>
    <t>1561207</t>
  </si>
  <si>
    <t>VLPGFP1002-7DAWS840E1000</t>
  </si>
  <si>
    <t>1561209</t>
  </si>
  <si>
    <t>VLPGFP1501-7DAWS840E0700</t>
  </si>
  <si>
    <t>1561211</t>
  </si>
  <si>
    <t>VLPGFP1502-7DAWS840E1500</t>
  </si>
  <si>
    <t>1561220</t>
  </si>
  <si>
    <t>VLPGFP1001-7DAWS865E0500</t>
  </si>
  <si>
    <t>1561222</t>
  </si>
  <si>
    <t>VLPGFP1002-7DAWS865E1000</t>
  </si>
  <si>
    <t>1561224</t>
  </si>
  <si>
    <t>VLPGFP1501-7DAWS865E0700</t>
  </si>
  <si>
    <t>1561226</t>
  </si>
  <si>
    <t>VLPGFP1502-7DAWS865E1500</t>
  </si>
  <si>
    <t>1561228</t>
  </si>
  <si>
    <t>VLPGFP1001-7DAWS850E0500</t>
  </si>
  <si>
    <t>1561230</t>
  </si>
  <si>
    <t>VLPGFP1002-7DAWS850E1000</t>
  </si>
  <si>
    <t>1561232</t>
  </si>
  <si>
    <t>VLPGFP1501-7DAWS850E0700</t>
  </si>
  <si>
    <t>1561234</t>
  </si>
  <si>
    <t>VLPGFP1502-7DAWS850E1500</t>
  </si>
  <si>
    <t>1551287</t>
  </si>
  <si>
    <t>VLPGFP1501-5NDWS840E0900-RF</t>
  </si>
  <si>
    <t>1551289</t>
  </si>
  <si>
    <t>VLPGFP1501-5NDWS850E0900-RF</t>
  </si>
  <si>
    <t>1551291</t>
  </si>
  <si>
    <t>VLPGFP1501-5NDWS865E0900-RF</t>
  </si>
  <si>
    <t>1551293</t>
  </si>
  <si>
    <t>VLPGFP1502-5NDWS840E1600-RF</t>
  </si>
  <si>
    <t>1551295</t>
  </si>
  <si>
    <t>VLPGFP1502-5NDWS850E1600-RF</t>
  </si>
  <si>
    <t>1551297</t>
  </si>
  <si>
    <t>VLPGFP1502-5NDWS865E1600-RF</t>
  </si>
  <si>
    <t>97</t>
  </si>
  <si>
    <t>74</t>
  </si>
  <si>
    <t>1551181</t>
  </si>
  <si>
    <t>VLGFS1501-5NDWS840MP0750</t>
  </si>
  <si>
    <t>1551184</t>
  </si>
  <si>
    <t>VLGFS1501-5NDWS830MP0700</t>
  </si>
  <si>
    <t>1551187</t>
  </si>
  <si>
    <t>VLGFS1501-5NDWS850MP0750</t>
  </si>
  <si>
    <t>1551190</t>
  </si>
  <si>
    <t>VLGFS1501-5NDWS865MP0750</t>
  </si>
  <si>
    <t>1551193</t>
  </si>
  <si>
    <t>VLGFS1001-5NDWS840MP0500</t>
  </si>
  <si>
    <t>1551196</t>
  </si>
  <si>
    <t>VLGFS1001-5NDWS830MP0450</t>
  </si>
  <si>
    <t>1551199</t>
  </si>
  <si>
    <t>VLGFS1001-5NDWS850MP0500</t>
  </si>
  <si>
    <t>1551202</t>
  </si>
  <si>
    <t>VLGFS1001-5NDWS865MP0500</t>
  </si>
  <si>
    <t>1551236</t>
  </si>
  <si>
    <t>VLGFS1502-5NDWS840MP1500</t>
  </si>
  <si>
    <t>1551239</t>
  </si>
  <si>
    <t>VLGFS1502-5NDWS830MP1400</t>
  </si>
  <si>
    <t>1551242</t>
  </si>
  <si>
    <t>VLGFS1502-5NDWS850MP1500</t>
  </si>
  <si>
    <t>1551245</t>
  </si>
  <si>
    <t>VLGFS1502-5NDWS865MP1500</t>
  </si>
  <si>
    <t>1551248</t>
  </si>
  <si>
    <t>VLGFS1002-5NDWS840MP1000</t>
  </si>
  <si>
    <t>1551251</t>
  </si>
  <si>
    <t>VLGFS1002-5NDWS830MP0950</t>
  </si>
  <si>
    <t>1551254</t>
  </si>
  <si>
    <t>VLGFS1002-5NDWS850MP1000</t>
  </si>
  <si>
    <t>1551257</t>
  </si>
  <si>
    <t>VLGFS1002-5NDWS865MP1000</t>
  </si>
  <si>
    <t>1551265</t>
  </si>
  <si>
    <t>VLGFS1501-5NDWS830MP0400</t>
  </si>
  <si>
    <t>1551266</t>
  </si>
  <si>
    <t>VLGFS1501-5NDWS840MP0400</t>
  </si>
  <si>
    <t>1551267</t>
  </si>
  <si>
    <t>VLGFS1501-5NDWS850MP0400</t>
  </si>
  <si>
    <t>1551268</t>
  </si>
  <si>
    <t>VLGFS1501-5NDWS865MP0400</t>
  </si>
  <si>
    <t>1551303</t>
  </si>
  <si>
    <t>VLGFS1502-5NDWS830MP0750</t>
  </si>
  <si>
    <t>1551305</t>
  </si>
  <si>
    <t>VLGFS1502-5NDWS840MP0800</t>
  </si>
  <si>
    <t>1551309</t>
  </si>
  <si>
    <t>VLGFS1502-5NDWS850MP0850</t>
  </si>
  <si>
    <t>1551312</t>
  </si>
  <si>
    <t>VLGFS1502-5NDWS865MP0800</t>
  </si>
  <si>
    <t>1561181</t>
  </si>
  <si>
    <t>VLGFS1501-7DAWS840MP0750</t>
  </si>
  <si>
    <t>1561184</t>
  </si>
  <si>
    <t>VLGFS1501-7DAWS830MP0700</t>
  </si>
  <si>
    <t>1561187</t>
  </si>
  <si>
    <t>VLGFS1501-7DAWS850MP0750</t>
  </si>
  <si>
    <t>1561190</t>
  </si>
  <si>
    <t>VLGFS1501-7DAWS865MP0750</t>
  </si>
  <si>
    <t>1561193</t>
  </si>
  <si>
    <t>VLGFS1001-7DAWS840MP0500</t>
  </si>
  <si>
    <t>1561196</t>
  </si>
  <si>
    <t>VLGFS1001-7DAWS830MP0450</t>
  </si>
  <si>
    <t>1561199</t>
  </si>
  <si>
    <t>VLGFS1001-7DAWS850MP0500</t>
  </si>
  <si>
    <t>1561202</t>
  </si>
  <si>
    <t>VLGFS1001-7DAWS865MP0500</t>
  </si>
  <si>
    <t>1561236</t>
  </si>
  <si>
    <t>VLGFS1502-7DAWS840MP1500</t>
  </si>
  <si>
    <t>1561239</t>
  </si>
  <si>
    <t>VLGFS1502-7DAWS830MP1400</t>
  </si>
  <si>
    <t>1561242</t>
  </si>
  <si>
    <t>VLGFS1502-7DAWS850MP1500</t>
  </si>
  <si>
    <t>1561245</t>
  </si>
  <si>
    <t>VLGFS1502-7DAWS865MP1500</t>
  </si>
  <si>
    <t>1561248</t>
  </si>
  <si>
    <t>VLGFS1002-7DAWS840MP1000</t>
  </si>
  <si>
    <t>1561251</t>
  </si>
  <si>
    <t>VLGFS1002-7DAWS830MP0950</t>
  </si>
  <si>
    <t>1561254</t>
  </si>
  <si>
    <t>VLGFS1002-7DAWS850MP1000</t>
  </si>
  <si>
    <t>1561257</t>
  </si>
  <si>
    <t>VLGFS1002-7DAWS865MP1000</t>
  </si>
  <si>
    <t>1561265</t>
  </si>
  <si>
    <t>VLGFS1501-7DAWS830MP0400</t>
  </si>
  <si>
    <t>1561266</t>
  </si>
  <si>
    <t>VLGFS1501-7DAWS840MP0400</t>
  </si>
  <si>
    <t>1561267</t>
  </si>
  <si>
    <t>VLGFS1501-7DAWS850MP0400</t>
  </si>
  <si>
    <t>1561268</t>
  </si>
  <si>
    <t>VLGFS1501-7DAWS865MP0400</t>
  </si>
  <si>
    <t>1561303</t>
  </si>
  <si>
    <t>VLGFS1502-7DAWS830MP0750</t>
  </si>
  <si>
    <t>1561305</t>
  </si>
  <si>
    <t>VLGFS1502-7DAWS840MP0800</t>
  </si>
  <si>
    <t>1561309</t>
  </si>
  <si>
    <t>VLGFS1502-7DAWS850MP0850</t>
  </si>
  <si>
    <t>1561312</t>
  </si>
  <si>
    <t>VLGFS1502-7DAWS865MP0800</t>
  </si>
  <si>
    <t>1551180</t>
  </si>
  <si>
    <t>VLGFS1501-5NDWS840BQP0750</t>
  </si>
  <si>
    <t>1551183</t>
  </si>
  <si>
    <t>VLGFS1501-5NDWS830BQP0700</t>
  </si>
  <si>
    <t>1551186</t>
  </si>
  <si>
    <t>VLGFS1501-5NDWS850BQP0750</t>
  </si>
  <si>
    <t>1551189</t>
  </si>
  <si>
    <t>VLGFS1501-5NDWS865BQP0750</t>
  </si>
  <si>
    <t>1551192</t>
  </si>
  <si>
    <t>VLGFS1001-5NDWS840BQP0500</t>
  </si>
  <si>
    <t>1551195</t>
  </si>
  <si>
    <t>VLGFS1001-5NDWS830BQP0450</t>
  </si>
  <si>
    <t>1551198</t>
  </si>
  <si>
    <t>VLGFS1001-5NDWS850BQP0500</t>
  </si>
  <si>
    <t>1551201</t>
  </si>
  <si>
    <t>VLGFS1001-5NDWS865BQP0500</t>
  </si>
  <si>
    <t>1551235</t>
  </si>
  <si>
    <t>VLGFS1502-5NDWS840BQP1500</t>
  </si>
  <si>
    <t>1551238</t>
  </si>
  <si>
    <t>VLGFS1502-5NDWS830BQP1500</t>
  </si>
  <si>
    <t>1551241</t>
  </si>
  <si>
    <t>VLGFS1502-5NDWS850BQP1500</t>
  </si>
  <si>
    <t>1551244</t>
  </si>
  <si>
    <t>VLGFS1502-5NDWS865BQP1500</t>
  </si>
  <si>
    <t>1551247</t>
  </si>
  <si>
    <t>VLGFS1002-5NDWS840BQP1000</t>
  </si>
  <si>
    <t>1551250</t>
  </si>
  <si>
    <t>VLGFS1002-5NDWS830BQP0950</t>
  </si>
  <si>
    <t>1551253</t>
  </si>
  <si>
    <t>VLGFS1002-5NDWS850BQP1000</t>
  </si>
  <si>
    <t>1551256</t>
  </si>
  <si>
    <t>VLGFS1002-5NDWS865BQP1000</t>
  </si>
  <si>
    <t>1551261</t>
  </si>
  <si>
    <t>VLGFS1501-5NDWS830BQP0350</t>
  </si>
  <si>
    <t>1551262</t>
  </si>
  <si>
    <t>VLGFS1501-5NDWS840BQP0400</t>
  </si>
  <si>
    <t>1551263</t>
  </si>
  <si>
    <t>VLGFS1501-5NDWS850BQP0400</t>
  </si>
  <si>
    <t>1551264</t>
  </si>
  <si>
    <t>VLGFS1501-5NDWS865BQP0400</t>
  </si>
  <si>
    <t>1551302</t>
  </si>
  <si>
    <t>VLGFS1502-5NDWS830BQP0750</t>
  </si>
  <si>
    <t>1551306</t>
  </si>
  <si>
    <t>VLGFS1502-5NDWS840BQP0750</t>
  </si>
  <si>
    <t>1551308</t>
  </si>
  <si>
    <t>VLGFS1502-5NDWS850BQP0800</t>
  </si>
  <si>
    <t>1551311</t>
  </si>
  <si>
    <t>VLGFS1502-5NDWS865BQP0750</t>
  </si>
  <si>
    <t>1561180</t>
  </si>
  <si>
    <t>VLGFS1501-7DAWS840BQP0750</t>
  </si>
  <si>
    <t>1561183</t>
  </si>
  <si>
    <t>VLGFS1501-7DAWS830BQP0700</t>
  </si>
  <si>
    <t>1561186</t>
  </si>
  <si>
    <t>VLGFS1501-7DAWS850BQP0750</t>
  </si>
  <si>
    <t>1561189</t>
  </si>
  <si>
    <t>VLGFS1501-7DAWS865BQP0750</t>
  </si>
  <si>
    <t>1561192</t>
  </si>
  <si>
    <t>VLGFS1001-7DAWS840BQP0500</t>
  </si>
  <si>
    <t>1561195</t>
  </si>
  <si>
    <t>VLGFS1001-7DAWS830BQP0450</t>
  </si>
  <si>
    <t>1561198</t>
  </si>
  <si>
    <t>VLGFS1001-7DAWS850BQP0500</t>
  </si>
  <si>
    <t>1561201</t>
  </si>
  <si>
    <t>VLGFS1001-7DAWS865BQP0500</t>
  </si>
  <si>
    <t>1561235</t>
  </si>
  <si>
    <t>VLGFS1502-7DAWS840BQP1500</t>
  </si>
  <si>
    <t>1561238</t>
  </si>
  <si>
    <t>VLGFS1502-7DAWS830BQP1500</t>
  </si>
  <si>
    <t>1561241</t>
  </si>
  <si>
    <t>VLGFS1502-7DAWS850BQP1500</t>
  </si>
  <si>
    <t>1561244</t>
  </si>
  <si>
    <t>VLGFS1502-7DAWS865BQP1500</t>
  </si>
  <si>
    <t>1561247</t>
  </si>
  <si>
    <t>VLGFS1002-7DAWS840BQP1000</t>
  </si>
  <si>
    <t>1561250</t>
  </si>
  <si>
    <t>VLGFS1002-7DAWS830BQP0950</t>
  </si>
  <si>
    <t>1561253</t>
  </si>
  <si>
    <t>VLGFS1002-7DAWS850BQP1000</t>
  </si>
  <si>
    <t>1561256</t>
  </si>
  <si>
    <t>VLGFS1002-7DAWS865BQP1000</t>
  </si>
  <si>
    <t>1561261</t>
  </si>
  <si>
    <t>VLGFS1501-7DAWS830BQP0350</t>
  </si>
  <si>
    <t>1561262</t>
  </si>
  <si>
    <t>VLGFS1501-7DAWS840BQP0400</t>
  </si>
  <si>
    <t>1561263</t>
  </si>
  <si>
    <t>VLGFS1501-7DAWS850BQP0400</t>
  </si>
  <si>
    <t>1561264</t>
  </si>
  <si>
    <t>VLGFS1501-7DAWS865BQP0400</t>
  </si>
  <si>
    <t>1561302</t>
  </si>
  <si>
    <t>VLGFS1502-7DAWS830BQP0750</t>
  </si>
  <si>
    <t>1561306</t>
  </si>
  <si>
    <t>VLGFS1502-7DAWS840BQP0750</t>
  </si>
  <si>
    <t>1561308</t>
  </si>
  <si>
    <t>VLGFS1502-7DAWS850BQP0800</t>
  </si>
  <si>
    <t>1561311</t>
  </si>
  <si>
    <t>VLGFS1502-7DAWS865BQP0750</t>
  </si>
  <si>
    <t>1551277</t>
  </si>
  <si>
    <t>VLGFS1501-5NDWS830MP0700-RF</t>
  </si>
  <si>
    <t>1551278</t>
  </si>
  <si>
    <t>VLGFS1501-5NDWS840MP0750-RF</t>
  </si>
  <si>
    <t>1551279</t>
  </si>
  <si>
    <t>VLGFS1501-5NDWS850MP0750-RF</t>
  </si>
  <si>
    <t>1551280</t>
  </si>
  <si>
    <t>VLGFS1501-5NDWS865MP0750-RF</t>
  </si>
  <si>
    <t>1551273</t>
  </si>
  <si>
    <t>VLGFS1501-5NDWS830BQP0650-RF</t>
  </si>
  <si>
    <t>1551274</t>
  </si>
  <si>
    <t>VLGFS1501-5NDWS840BQP0700-RF</t>
  </si>
  <si>
    <t>1551275</t>
  </si>
  <si>
    <t>VLGFS1501-5NDWS850BQP0700-RF</t>
  </si>
  <si>
    <t>1551276</t>
  </si>
  <si>
    <t>VLGFS1501-5NDWS865BQP0700-RF</t>
  </si>
  <si>
    <t/>
  </si>
  <si>
    <t>Data14</t>
  </si>
  <si>
    <t>PMMA Optik</t>
  </si>
  <si>
    <t>LED-Treiber DALI</t>
  </si>
  <si>
    <t>Wanne opal</t>
  </si>
  <si>
    <t>LED-Abdeckung mikroprismatisch</t>
  </si>
  <si>
    <t>LED-Abdeckung breit strahlend und querprismatisch</t>
  </si>
  <si>
    <t>PMMA optics</t>
  </si>
  <si>
    <t>PMMA Optiques</t>
  </si>
  <si>
    <t>ottica PMMA</t>
  </si>
  <si>
    <t>PMMA óptica</t>
  </si>
  <si>
    <t>VLGFP  prisms</t>
  </si>
  <si>
    <t>VLGFP Prismes</t>
  </si>
  <si>
    <t>VLGFP con ottica prismatica</t>
  </si>
  <si>
    <t>VLGFP Prismas</t>
  </si>
  <si>
    <t>VLGFL lenses</t>
  </si>
  <si>
    <t>VLGFL Lentilles</t>
  </si>
  <si>
    <t>VLGFL con lenti ottiche</t>
  </si>
  <si>
    <t>VLGFL lentes</t>
  </si>
  <si>
    <t>VLGFS panel</t>
  </si>
  <si>
    <t>VLGFS Vitres</t>
  </si>
  <si>
    <t>VLGFS con schermo</t>
  </si>
  <si>
    <t>VLG-LENSES PMMA optics</t>
  </si>
  <si>
    <t>VLG-LENSES Optiques PMMA</t>
  </si>
  <si>
    <t>Ottica VLG-LENSES in PMMA</t>
  </si>
  <si>
    <t>VLG-LENSES PMMA óptica</t>
  </si>
  <si>
    <t>Protected for ambiance with corrosive gasses</t>
  </si>
  <si>
    <t>Protégé contre les ambiances avec gaz corrosif</t>
  </si>
  <si>
    <t>Protetto per ambiente con gas corrosivi</t>
  </si>
  <si>
    <t>Protegido para el ambiente con gases corrosivos</t>
  </si>
  <si>
    <t>Datas to a previously deposited project were found. Should these datas be deleted so that you can configurate a new project ?</t>
  </si>
  <si>
    <t>Des données ont été trouvées pour un projet préalablement déposé. Faut-il supprimer ces données pour pouvoir configurer un nouveau projet ?</t>
  </si>
  <si>
    <t>Sono stati trovati i dati di un precedente progetto salvati. E' necessario cancellare questi dati in modo che tu possa configurare un nuovo progetto ?</t>
  </si>
  <si>
    <t>Se encontraron datos de un proyecto previamente depositado. ¿Deben eliminarse estos datos para que pueda configurar un nuevo proyecto ?</t>
  </si>
  <si>
    <t>25,00</t>
  </si>
  <si>
    <t>41,80</t>
  </si>
  <si>
    <t>57,90</t>
  </si>
  <si>
    <t>25,80</t>
  </si>
  <si>
    <t>43,10</t>
  </si>
  <si>
    <t>59,60</t>
  </si>
  <si>
    <t>Tragschiene schwarz, 5-polige Stromführung, L=1500mm</t>
  </si>
  <si>
    <t>45,20</t>
  </si>
  <si>
    <t>63,50</t>
  </si>
  <si>
    <t>46,60</t>
  </si>
  <si>
    <t>31,80</t>
  </si>
  <si>
    <t>58,80</t>
  </si>
  <si>
    <t>32,80</t>
  </si>
  <si>
    <t>88,90</t>
  </si>
  <si>
    <t>60,60</t>
  </si>
  <si>
    <t>35,40</t>
  </si>
  <si>
    <t>65,80</t>
  </si>
  <si>
    <t>94,80</t>
  </si>
  <si>
    <t>36,50</t>
  </si>
  <si>
    <t>67,80</t>
  </si>
  <si>
    <t>97,60</t>
  </si>
  <si>
    <t>5,40</t>
  </si>
  <si>
    <t>1207292SW</t>
  </si>
  <si>
    <t>VLSBKM 1500 SW</t>
  </si>
  <si>
    <t>6,80</t>
  </si>
  <si>
    <t>1207041SI</t>
  </si>
  <si>
    <t>1207042SI</t>
  </si>
  <si>
    <t>1207043SI</t>
  </si>
  <si>
    <t>Zuletzt bearbeitete Datei löschen?</t>
  </si>
  <si>
    <t>https://www.ridi.de/go/1207066</t>
  </si>
  <si>
    <t>https://www.ridi.de/go/1207043</t>
  </si>
  <si>
    <t>https://www.ridi.de/go/1207042</t>
  </si>
  <si>
    <t>https://www.ridi.de/go/1207041</t>
  </si>
  <si>
    <t>https://www.ridi.de/go/1207044</t>
  </si>
  <si>
    <t>https://www.ridi.de/go/1207045</t>
  </si>
  <si>
    <t>https://www.ridi.de/go/1207046</t>
  </si>
  <si>
    <t>https://www.ridi.de/go/1207062</t>
  </si>
  <si>
    <t>https://www.ridi.de/go/0205791</t>
  </si>
  <si>
    <t>https://www.ridi.de/go/1207288</t>
  </si>
  <si>
    <t>https://www.ridi.de/go/1551008</t>
  </si>
  <si>
    <t>https://www.ridi.de/go/1551008SI</t>
  </si>
  <si>
    <t>https://www.ridi.de/go/1551008SW</t>
  </si>
  <si>
    <t>https://www.ridi.de/go/1551017</t>
  </si>
  <si>
    <t>https://www.ridi.de/go/1551017SI</t>
  </si>
  <si>
    <t>https://www.ridi.de/go/1551017SW</t>
  </si>
  <si>
    <t>https://www.ridi.de/go/1551029</t>
  </si>
  <si>
    <t>https://www.ridi.de/go/1551029SI</t>
  </si>
  <si>
    <t>https://www.ridi.de/go/1551029SW</t>
  </si>
  <si>
    <t>https://www.ridi.de/go/1551036</t>
  </si>
  <si>
    <t>https://www.ridi.de/go/1551036SI</t>
  </si>
  <si>
    <t>https://www.ridi.de/go/1551036SW</t>
  </si>
  <si>
    <t>https://www.ridi.de/go/1551043</t>
  </si>
  <si>
    <t>https://www.ridi.de/go/1551043SI</t>
  </si>
  <si>
    <t>https://www.ridi.de/go/1551043SW</t>
  </si>
  <si>
    <t>https://www.ridi.de/go/1551049</t>
  </si>
  <si>
    <t>https://www.ridi.de/go/1551049SI</t>
  </si>
  <si>
    <t>https://www.ridi.de/go/1551049SW</t>
  </si>
  <si>
    <t>https://www.ridi.de/go/1551056</t>
  </si>
  <si>
    <t>https://www.ridi.de/go/1551056SI</t>
  </si>
  <si>
    <t>https://www.ridi.de/go/1551056SW</t>
  </si>
  <si>
    <t>https://www.ridi.de/go/1551062</t>
  </si>
  <si>
    <t>https://www.ridi.de/go/1551062SI</t>
  </si>
  <si>
    <t>https://www.ridi.de/go/1551062SW</t>
  </si>
  <si>
    <t>https://www.ridi.de/go/1551091</t>
  </si>
  <si>
    <t>https://www.ridi.de/go/1551091SI</t>
  </si>
  <si>
    <t>https://www.ridi.de/go/1551091SW</t>
  </si>
  <si>
    <t>https://www.ridi.de/go/1551094</t>
  </si>
  <si>
    <t>https://www.ridi.de/go/1551094SI</t>
  </si>
  <si>
    <t>https://www.ridi.de/go/1551094SW</t>
  </si>
  <si>
    <t>https://www.ridi.de/go/1551097</t>
  </si>
  <si>
    <t>https://www.ridi.de/go/1551097SI</t>
  </si>
  <si>
    <t>https://www.ridi.de/go/1551097SW</t>
  </si>
  <si>
    <t>https://www.ridi.de/go/1551101</t>
  </si>
  <si>
    <t>https://www.ridi.de/go/1551101SI</t>
  </si>
  <si>
    <t>https://www.ridi.de/go/1551101SW</t>
  </si>
  <si>
    <t>https://www.ridi.de/go/1551143</t>
  </si>
  <si>
    <t>https://www.ridi.de/go/1551148</t>
  </si>
  <si>
    <t>https://www.ridi.de/go/1551152</t>
  </si>
  <si>
    <t>https://www.ridi.de/go/1551155</t>
  </si>
  <si>
    <t>https://www.ridi.de/go/1561008</t>
  </si>
  <si>
    <t>https://www.ridi.de/go/1561008SI</t>
  </si>
  <si>
    <t>https://www.ridi.de/go/1561008SW</t>
  </si>
  <si>
    <t>https://www.ridi.de/go/1561017</t>
  </si>
  <si>
    <t>https://www.ridi.de/go/1561017SI</t>
  </si>
  <si>
    <t>https://www.ridi.de/go/1561017SW</t>
  </si>
  <si>
    <t>https://www.ridi.de/go/1561029</t>
  </si>
  <si>
    <t>https://www.ridi.de/go/1561029SI</t>
  </si>
  <si>
    <t>https://www.ridi.de/go/1561029SW</t>
  </si>
  <si>
    <t>https://www.ridi.de/go/1561036</t>
  </si>
  <si>
    <t>https://www.ridi.de/go/1561036SI</t>
  </si>
  <si>
    <t>https://www.ridi.de/go/1561036SW</t>
  </si>
  <si>
    <t>https://www.ridi.de/go/1561043</t>
  </si>
  <si>
    <t>https://www.ridi.de/go/1561043SI</t>
  </si>
  <si>
    <t>https://www.ridi.de/go/1561043SW</t>
  </si>
  <si>
    <t>https://www.ridi.de/go/1561049</t>
  </si>
  <si>
    <t>https://www.ridi.de/go/1561049SI</t>
  </si>
  <si>
    <t>https://www.ridi.de/go/1561049SW</t>
  </si>
  <si>
    <t>https://www.ridi.de/go/1561056</t>
  </si>
  <si>
    <t>https://www.ridi.de/go/1561056SI</t>
  </si>
  <si>
    <t>https://www.ridi.de/go/1561056SW</t>
  </si>
  <si>
    <t>https://www.ridi.de/go/1561062</t>
  </si>
  <si>
    <t>https://www.ridi.de/go/1561062SI</t>
  </si>
  <si>
    <t>https://www.ridi.de/go/1561062SW</t>
  </si>
  <si>
    <t>https://www.ridi.de/go/1561091</t>
  </si>
  <si>
    <t>https://www.ridi.de/go/1561091SI</t>
  </si>
  <si>
    <t>https://www.ridi.de/go/1561091SW</t>
  </si>
  <si>
    <t>https://www.ridi.de/go/1561094</t>
  </si>
  <si>
    <t>https://www.ridi.de/go/1561094SI</t>
  </si>
  <si>
    <t>https://www.ridi.de/go/1561094SW</t>
  </si>
  <si>
    <t>https://www.ridi.de/go/1561097</t>
  </si>
  <si>
    <t>https://www.ridi.de/go/1561097SI</t>
  </si>
  <si>
    <t>https://www.ridi.de/go/1561097SW</t>
  </si>
  <si>
    <t>https://www.ridi.de/go/1561101</t>
  </si>
  <si>
    <t>https://www.ridi.de/go/1561101SI</t>
  </si>
  <si>
    <t>https://www.ridi.de/go/1561101SW</t>
  </si>
  <si>
    <t>https://www.ridi.de/go/1561143</t>
  </si>
  <si>
    <t>https://www.ridi.de/go/1561148</t>
  </si>
  <si>
    <t>https://www.ridi.de/go/1561152</t>
  </si>
  <si>
    <t>https://www.ridi.de/go/1561155</t>
  </si>
  <si>
    <t>https://www.ridi.de/go/1551103</t>
  </si>
  <si>
    <t>https://www.ridi.de/go/1551103SI</t>
  </si>
  <si>
    <t>https://www.ridi.de/go/1551103SW</t>
  </si>
  <si>
    <t>https://www.ridi.de/go/1551104</t>
  </si>
  <si>
    <t>https://www.ridi.de/go/1551104SI</t>
  </si>
  <si>
    <t>https://www.ridi.de/go/1551104SW</t>
  </si>
  <si>
    <t>https://www.ridi.de/go/1551105</t>
  </si>
  <si>
    <t>https://www.ridi.de/go/1551105SI</t>
  </si>
  <si>
    <t>https://www.ridi.de/go/1551105SW</t>
  </si>
  <si>
    <t>https://www.ridi.de/go/1551106</t>
  </si>
  <si>
    <t>https://www.ridi.de/go/1551106SI</t>
  </si>
  <si>
    <t>https://www.ridi.de/go/1551106SW</t>
  </si>
  <si>
    <t>https://www.ridi.de/go/1551107</t>
  </si>
  <si>
    <t>https://www.ridi.de/go/1551107SI</t>
  </si>
  <si>
    <t>https://www.ridi.de/go/1551107SW</t>
  </si>
  <si>
    <t>https://www.ridi.de/go/1551108</t>
  </si>
  <si>
    <t>https://www.ridi.de/go/1551108SI</t>
  </si>
  <si>
    <t>https://www.ridi.de/go/1551108SW</t>
  </si>
  <si>
    <t>https://www.ridi.de/go/1551109</t>
  </si>
  <si>
    <t>https://www.ridi.de/go/1551109SI</t>
  </si>
  <si>
    <t>https://www.ridi.de/go/1551109SW</t>
  </si>
  <si>
    <t>https://www.ridi.de/go/1551110</t>
  </si>
  <si>
    <t>https://www.ridi.de/go/1551110SI</t>
  </si>
  <si>
    <t>https://www.ridi.de/go/1551110SW</t>
  </si>
  <si>
    <t>https://www.ridi.de/go/1551009</t>
  </si>
  <si>
    <t>https://www.ridi.de/go/1551018</t>
  </si>
  <si>
    <t>https://www.ridi.de/go/1551044</t>
  </si>
  <si>
    <t>https://www.ridi.de/go/1551050</t>
  </si>
  <si>
    <t>https://www.ridi.de/go/1551057</t>
  </si>
  <si>
    <t>https://www.ridi.de/go/1551063</t>
  </si>
  <si>
    <t>https://www.ridi.de/go/1551092</t>
  </si>
  <si>
    <t>https://www.ridi.de/go/1551098</t>
  </si>
  <si>
    <t>https://www.ridi.de/go/1551102</t>
  </si>
  <si>
    <t>https://www.ridi.de/go/1551144</t>
  </si>
  <si>
    <t>https://www.ridi.de/go/1551153</t>
  </si>
  <si>
    <t>https://www.ridi.de/go/1551156</t>
  </si>
  <si>
    <t>https://www.ridi.de/go/1561009</t>
  </si>
  <si>
    <t>https://www.ridi.de/go/1561018</t>
  </si>
  <si>
    <t>https://www.ridi.de/go/1561044</t>
  </si>
  <si>
    <t>https://www.ridi.de/go/1561050</t>
  </si>
  <si>
    <t>https://www.ridi.de/go/1561057</t>
  </si>
  <si>
    <t>https://www.ridi.de/go/1561063</t>
  </si>
  <si>
    <t>https://www.ridi.de/go/1561092</t>
  </si>
  <si>
    <t>https://www.ridi.de/go/1561098</t>
  </si>
  <si>
    <t>https://www.ridi.de/go/1561102</t>
  </si>
  <si>
    <t>https://www.ridi.de/go/1561144</t>
  </si>
  <si>
    <t>https://www.ridi.de/go/1561153</t>
  </si>
  <si>
    <t>https://www.ridi.de/go/1551112</t>
  </si>
  <si>
    <t>https://www.ridi.de/go/1551113</t>
  </si>
  <si>
    <t>https://www.ridi.de/go/1551114</t>
  </si>
  <si>
    <t>https://www.ridi.de/go/1551128</t>
  </si>
  <si>
    <t>https://www.ridi.de/go/1551129</t>
  </si>
  <si>
    <t>https://www.ridi.de/go/1551130</t>
  </si>
  <si>
    <t>https://www.ridi.de/go/1551012</t>
  </si>
  <si>
    <t>https://www.ridi.de/go/1551012SI</t>
  </si>
  <si>
    <t>https://www.ridi.de/go/1551012SW</t>
  </si>
  <si>
    <t>https://www.ridi.de/go/1551020</t>
  </si>
  <si>
    <t>https://www.ridi.de/go/1551020SI</t>
  </si>
  <si>
    <t>https://www.ridi.de/go/1551020SW</t>
  </si>
  <si>
    <t>https://www.ridi.de/go/1551032</t>
  </si>
  <si>
    <t>https://www.ridi.de/go/1551032SI</t>
  </si>
  <si>
    <t>https://www.ridi.de/go/1551032SW</t>
  </si>
  <si>
    <t>https://www.ridi.de/go/1551038</t>
  </si>
  <si>
    <t>https://www.ridi.de/go/1551038SI</t>
  </si>
  <si>
    <t>https://www.ridi.de/go/1551038SW</t>
  </si>
  <si>
    <t>https://www.ridi.de/go/1551147</t>
  </si>
  <si>
    <t>https://www.ridi.de/go/1551151</t>
  </si>
  <si>
    <t>https://www.ridi.de/go/1561012</t>
  </si>
  <si>
    <t>https://www.ridi.de/go/1561012SI</t>
  </si>
  <si>
    <t>https://www.ridi.de/go/1561012SW</t>
  </si>
  <si>
    <t>https://www.ridi.de/go/1561020</t>
  </si>
  <si>
    <t>https://www.ridi.de/go/1561020SI</t>
  </si>
  <si>
    <t>https://www.ridi.de/go/1561020SW</t>
  </si>
  <si>
    <t>https://www.ridi.de/go/1561032</t>
  </si>
  <si>
    <t>https://www.ridi.de/go/1561032SI</t>
  </si>
  <si>
    <t>https://www.ridi.de/go/1561032SW</t>
  </si>
  <si>
    <t>https://www.ridi.de/go/1561038</t>
  </si>
  <si>
    <t>https://www.ridi.de/go/1561038SI</t>
  </si>
  <si>
    <t>https://www.ridi.de/go/1561038SW</t>
  </si>
  <si>
    <t>https://www.ridi.de/go/1561147</t>
  </si>
  <si>
    <t>https://www.ridi.de/go/1561151</t>
  </si>
  <si>
    <t>https://www.ridi.de/go/1551119</t>
  </si>
  <si>
    <t>https://www.ridi.de/go/1551119SI</t>
  </si>
  <si>
    <t>https://www.ridi.de/go/1551119SW</t>
  </si>
  <si>
    <t>https://www.ridi.de/go/1551120</t>
  </si>
  <si>
    <t>https://www.ridi.de/go/1551120SI</t>
  </si>
  <si>
    <t>https://www.ridi.de/go/1551120SW</t>
  </si>
  <si>
    <t>https://www.ridi.de/go/1551135</t>
  </si>
  <si>
    <t>https://www.ridi.de/go/1551135SI</t>
  </si>
  <si>
    <t>https://www.ridi.de/go/1551135SW</t>
  </si>
  <si>
    <t>https://www.ridi.de/go/1551136</t>
  </si>
  <si>
    <t>https://www.ridi.de/go/1551136SI</t>
  </si>
  <si>
    <t>https://www.ridi.de/go/1551136SW</t>
  </si>
  <si>
    <t>https://www.ridi.de/go/1551010</t>
  </si>
  <si>
    <t>https://www.ridi.de/go/1551010SI</t>
  </si>
  <si>
    <t>https://www.ridi.de/go/1551010SW</t>
  </si>
  <si>
    <t>https://www.ridi.de/go/1551019</t>
  </si>
  <si>
    <t>https://www.ridi.de/go/1551019SI</t>
  </si>
  <si>
    <t>https://www.ridi.de/go/1551019SW</t>
  </si>
  <si>
    <t>https://www.ridi.de/go/1551030</t>
  </si>
  <si>
    <t>https://www.ridi.de/go/1551030SI</t>
  </si>
  <si>
    <t>https://www.ridi.de/go/1551030SW</t>
  </si>
  <si>
    <t>https://www.ridi.de/go/1551037</t>
  </si>
  <si>
    <t>https://www.ridi.de/go/1551037SI</t>
  </si>
  <si>
    <t>https://www.ridi.de/go/1551037SW</t>
  </si>
  <si>
    <t>https://www.ridi.de/go/1551045</t>
  </si>
  <si>
    <t>https://www.ridi.de/go/1551045SI</t>
  </si>
  <si>
    <t>https://www.ridi.de/go/1551045SW</t>
  </si>
  <si>
    <t>https://www.ridi.de/go/1551051</t>
  </si>
  <si>
    <t>https://www.ridi.de/go/1551051SI</t>
  </si>
  <si>
    <t>https://www.ridi.de/go/1551051SW</t>
  </si>
  <si>
    <t>https://www.ridi.de/go/1551058</t>
  </si>
  <si>
    <t>https://www.ridi.de/go/1551058SI</t>
  </si>
  <si>
    <t>https://www.ridi.de/go/1551058SW</t>
  </si>
  <si>
    <t>https://www.ridi.de/go/1551064</t>
  </si>
  <si>
    <t>https://www.ridi.de/go/1551064SI</t>
  </si>
  <si>
    <t>https://www.ridi.de/go/1551064SW</t>
  </si>
  <si>
    <t>https://www.ridi.de/go/1551145</t>
  </si>
  <si>
    <t>https://www.ridi.de/go/1551149</t>
  </si>
  <si>
    <t>https://www.ridi.de/go/1551154</t>
  </si>
  <si>
    <t>https://www.ridi.de/go/1551157</t>
  </si>
  <si>
    <t>https://www.ridi.de/go/1561010</t>
  </si>
  <si>
    <t>https://www.ridi.de/go/1561010SI</t>
  </si>
  <si>
    <t>https://www.ridi.de/go/1561010SW</t>
  </si>
  <si>
    <t>https://www.ridi.de/go/1561019</t>
  </si>
  <si>
    <t>https://www.ridi.de/go/1561019SI</t>
  </si>
  <si>
    <t>https://www.ridi.de/go/1561019SW</t>
  </si>
  <si>
    <t>https://www.ridi.de/go/1561030</t>
  </si>
  <si>
    <t>https://www.ridi.de/go/1561030SI</t>
  </si>
  <si>
    <t>https://www.ridi.de/go/1561030SW</t>
  </si>
  <si>
    <t>https://www.ridi.de/go/1561037</t>
  </si>
  <si>
    <t>https://www.ridi.de/go/1561037SI</t>
  </si>
  <si>
    <t>https://www.ridi.de/go/1561037SW</t>
  </si>
  <si>
    <t>https://www.ridi.de/go/1561045</t>
  </si>
  <si>
    <t>https://www.ridi.de/go/1561045SI</t>
  </si>
  <si>
    <t>https://www.ridi.de/go/1561045SW</t>
  </si>
  <si>
    <t>https://www.ridi.de/go/1561051</t>
  </si>
  <si>
    <t>https://www.ridi.de/go/1561051SI</t>
  </si>
  <si>
    <t>https://www.ridi.de/go/1561051SW</t>
  </si>
  <si>
    <t>https://www.ridi.de/go/1561058</t>
  </si>
  <si>
    <t>https://www.ridi.de/go/1561058SI</t>
  </si>
  <si>
    <t>https://www.ridi.de/go/1561058SW</t>
  </si>
  <si>
    <t>https://www.ridi.de/go/1561064</t>
  </si>
  <si>
    <t>https://www.ridi.de/go/1561064SI</t>
  </si>
  <si>
    <t>https://www.ridi.de/go/1561064SW</t>
  </si>
  <si>
    <t>https://www.ridi.de/go/1561145</t>
  </si>
  <si>
    <t>https://www.ridi.de/go/1561149</t>
  </si>
  <si>
    <t>https://www.ridi.de/go/1561154</t>
  </si>
  <si>
    <t>https://www.ridi.de/go/1561157</t>
  </si>
  <si>
    <t>https://www.ridi.de/go/1551115</t>
  </si>
  <si>
    <t>https://www.ridi.de/go/1551115SI</t>
  </si>
  <si>
    <t>https://www.ridi.de/go/1551115SW</t>
  </si>
  <si>
    <t>https://www.ridi.de/go/1551116</t>
  </si>
  <si>
    <t>https://www.ridi.de/go/1551116SI</t>
  </si>
  <si>
    <t>https://www.ridi.de/go/1551116SW</t>
  </si>
  <si>
    <t>https://www.ridi.de/go/1551117</t>
  </si>
  <si>
    <t>https://www.ridi.de/go/1551117SI</t>
  </si>
  <si>
    <t>https://www.ridi.de/go/1551117SW</t>
  </si>
  <si>
    <t>https://www.ridi.de/go/1551118</t>
  </si>
  <si>
    <t>https://www.ridi.de/go/1551118SI</t>
  </si>
  <si>
    <t>https://www.ridi.de/go/1551118SW</t>
  </si>
  <si>
    <t>https://www.ridi.de/go/1551131</t>
  </si>
  <si>
    <t>https://www.ridi.de/go/1551131SI</t>
  </si>
  <si>
    <t>https://www.ridi.de/go/1551131SW</t>
  </si>
  <si>
    <t>https://www.ridi.de/go/1551132</t>
  </si>
  <si>
    <t>https://www.ridi.de/go/1551132SI</t>
  </si>
  <si>
    <t>https://www.ridi.de/go/1551132SW</t>
  </si>
  <si>
    <t>https://www.ridi.de/go/1551133</t>
  </si>
  <si>
    <t>https://www.ridi.de/go/1551133SI</t>
  </si>
  <si>
    <t>https://www.ridi.de/go/1551133SW</t>
  </si>
  <si>
    <t>https://www.ridi.de/go/1551134</t>
  </si>
  <si>
    <t>https://www.ridi.de/go/1551134SI</t>
  </si>
  <si>
    <t>https://www.ridi.de/go/1551134SW</t>
  </si>
  <si>
    <t>https://www.ridi.de/go/1551011</t>
  </si>
  <si>
    <t>https://www.ridi.de/go/1551011SI</t>
  </si>
  <si>
    <t>https://www.ridi.de/go/1551011SW</t>
  </si>
  <si>
    <t>https://www.ridi.de/go/1551031</t>
  </si>
  <si>
    <t>https://www.ridi.de/go/1551031SI</t>
  </si>
  <si>
    <t>https://www.ridi.de/go/1551031SW</t>
  </si>
  <si>
    <t>https://www.ridi.de/go/1551146</t>
  </si>
  <si>
    <t>https://www.ridi.de/go/1551150</t>
  </si>
  <si>
    <t>https://www.ridi.de/go/1561011</t>
  </si>
  <si>
    <t>https://www.ridi.de/go/1561011SI</t>
  </si>
  <si>
    <t>https://www.ridi.de/go/1561011SW</t>
  </si>
  <si>
    <t>https://www.ridi.de/go/1561031</t>
  </si>
  <si>
    <t>https://www.ridi.de/go/1561031SI</t>
  </si>
  <si>
    <t>https://www.ridi.de/go/1561031SW</t>
  </si>
  <si>
    <t>https://www.ridi.de/go/1561146</t>
  </si>
  <si>
    <t>https://www.ridi.de/go/1561150</t>
  </si>
  <si>
    <t>https://www.ridi.de/go/1561329</t>
  </si>
  <si>
    <t>https://www.ridi.de/go/1551123</t>
  </si>
  <si>
    <t>https://www.ridi.de/go/1551123SI</t>
  </si>
  <si>
    <t>https://www.ridi.de/go/1551123SW</t>
  </si>
  <si>
    <t>https://www.ridi.de/go/1551124</t>
  </si>
  <si>
    <t>https://www.ridi.de/go/1551124SI</t>
  </si>
  <si>
    <t>https://www.ridi.de/go/1551124SW</t>
  </si>
  <si>
    <t>https://www.ridi.de/go/1551139</t>
  </si>
  <si>
    <t>https://www.ridi.de/go/1551139SI</t>
  </si>
  <si>
    <t>https://www.ridi.de/go/1551139SW</t>
  </si>
  <si>
    <t>https://www.ridi.de/go/1551140</t>
  </si>
  <si>
    <t>https://www.ridi.de/go/1551140SI</t>
  </si>
  <si>
    <t>https://www.ridi.de/go/1551140SW</t>
  </si>
  <si>
    <t>https://www.ridi.de/go/1561171</t>
  </si>
  <si>
    <t>https://www.ridi.de/go/1561171SI</t>
  </si>
  <si>
    <t>https://www.ridi.de/go/1561171SW</t>
  </si>
  <si>
    <t>https://www.ridi.de/go/1561172</t>
  </si>
  <si>
    <t>https://www.ridi.de/go/1561172SI</t>
  </si>
  <si>
    <t>https://www.ridi.de/go/1561172SW</t>
  </si>
  <si>
    <t>https://www.ridi.de/go/1561173</t>
  </si>
  <si>
    <t>https://www.ridi.de/go/1561173SI</t>
  </si>
  <si>
    <t>https://www.ridi.de/go/1561173SW</t>
  </si>
  <si>
    <t>https://www.ridi.de/go/1561174</t>
  </si>
  <si>
    <t>https://www.ridi.de/go/1561174SI</t>
  </si>
  <si>
    <t>https://www.ridi.de/go/1561174SW</t>
  </si>
  <si>
    <t>https://www.ridi.de/go/1551212</t>
  </si>
  <si>
    <t>https://www.ridi.de/go/1551212SI</t>
  </si>
  <si>
    <t>https://www.ridi.de/go/1551212SW</t>
  </si>
  <si>
    <t>https://www.ridi.de/go/1551213</t>
  </si>
  <si>
    <t>https://www.ridi.de/go/1551213SI</t>
  </si>
  <si>
    <t>https://www.ridi.de/go/1551213SW</t>
  </si>
  <si>
    <t>https://www.ridi.de/go/1551214</t>
  </si>
  <si>
    <t>https://www.ridi.de/go/1551214SI</t>
  </si>
  <si>
    <t>https://www.ridi.de/go/1551214SW</t>
  </si>
  <si>
    <t>https://www.ridi.de/go/1551215</t>
  </si>
  <si>
    <t>https://www.ridi.de/go/1551215SI</t>
  </si>
  <si>
    <t>https://www.ridi.de/go/1551215SW</t>
  </si>
  <si>
    <t>https://www.ridi.de/go/1551066</t>
  </si>
  <si>
    <t>https://www.ridi.de/go/1551068</t>
  </si>
  <si>
    <t>https://www.ridi.de/go/1551070</t>
  </si>
  <si>
    <t>https://www.ridi.de/go/1551072</t>
  </si>
  <si>
    <t>https://www.ridi.de/go/1551074</t>
  </si>
  <si>
    <t>https://www.ridi.de/go/1551076</t>
  </si>
  <si>
    <t>https://www.ridi.de/go/1551078</t>
  </si>
  <si>
    <t>https://www.ridi.de/go/1551080</t>
  </si>
  <si>
    <t>https://www.ridi.de/go/1551082</t>
  </si>
  <si>
    <t>https://www.ridi.de/go/1551084</t>
  </si>
  <si>
    <t>https://www.ridi.de/go/1551086</t>
  </si>
  <si>
    <t>https://www.ridi.de/go/1551088</t>
  </si>
  <si>
    <t>https://www.ridi.de/go/1551158</t>
  </si>
  <si>
    <t>https://www.ridi.de/go/1551159</t>
  </si>
  <si>
    <t>https://www.ridi.de/go/1551160</t>
  </si>
  <si>
    <t>https://www.ridi.de/go/1551327</t>
  </si>
  <si>
    <t>https://www.ridi.de/go/1551347</t>
  </si>
  <si>
    <t>https://www.ridi.de/go/1551348</t>
  </si>
  <si>
    <t>https://www.ridi.de/go/1551349</t>
  </si>
  <si>
    <t>https://www.ridi.de/go/1551350</t>
  </si>
  <si>
    <t>https://www.ridi.de/go/1561066</t>
  </si>
  <si>
    <t>https://www.ridi.de/go/1561068</t>
  </si>
  <si>
    <t>https://www.ridi.de/go/1561070</t>
  </si>
  <si>
    <t>https://www.ridi.de/go/1561072</t>
  </si>
  <si>
    <t>https://www.ridi.de/go/1561074</t>
  </si>
  <si>
    <t>https://www.ridi.de/go/1561076</t>
  </si>
  <si>
    <t>https://www.ridi.de/go/1561078</t>
  </si>
  <si>
    <t>https://www.ridi.de/go/1561080</t>
  </si>
  <si>
    <t>https://www.ridi.de/go/1561082</t>
  </si>
  <si>
    <t>https://www.ridi.de/go/1561084</t>
  </si>
  <si>
    <t>https://www.ridi.de/go/1561086</t>
  </si>
  <si>
    <t>https://www.ridi.de/go/1561088</t>
  </si>
  <si>
    <t>https://www.ridi.de/go/1561158</t>
  </si>
  <si>
    <t>https://www.ridi.de/go/1561159</t>
  </si>
  <si>
    <t>https://www.ridi.de/go/1561160</t>
  </si>
  <si>
    <t>https://www.ridi.de/go/1561327</t>
  </si>
  <si>
    <t>https://www.ridi.de/go/1561347</t>
  </si>
  <si>
    <t>https://www.ridi.de/go/1561348</t>
  </si>
  <si>
    <t>https://www.ridi.de/go/1561349</t>
  </si>
  <si>
    <t>https://www.ridi.de/go/1561350</t>
  </si>
  <si>
    <t>https://www.ridi.de/go/1551330</t>
  </si>
  <si>
    <t>https://www.ridi.de/go/1551331</t>
  </si>
  <si>
    <t>https://www.ridi.de/go/1551332</t>
  </si>
  <si>
    <t>https://www.ridi.de/go/1551333</t>
  </si>
  <si>
    <t>https://www.ridi.de/go/1551338</t>
  </si>
  <si>
    <t>https://www.ridi.de/go/1551339</t>
  </si>
  <si>
    <t>https://www.ridi.de/go/1551340</t>
  </si>
  <si>
    <t>https://www.ridi.de/go/1551341</t>
  </si>
  <si>
    <t>https://www.ridi.de/go/1551065</t>
  </si>
  <si>
    <t>https://www.ridi.de/go/1551067</t>
  </si>
  <si>
    <t>https://www.ridi.de/go/1551069</t>
  </si>
  <si>
    <t>https://www.ridi.de/go/1551071</t>
  </si>
  <si>
    <t>https://www.ridi.de/go/1551073</t>
  </si>
  <si>
    <t>https://www.ridi.de/go/1551075</t>
  </si>
  <si>
    <t>https://www.ridi.de/go/1551077</t>
  </si>
  <si>
    <t>https://www.ridi.de/go/1551079</t>
  </si>
  <si>
    <t>https://www.ridi.de/go/1551081</t>
  </si>
  <si>
    <t>https://www.ridi.de/go/1551083</t>
  </si>
  <si>
    <t>https://www.ridi.de/go/1551085</t>
  </si>
  <si>
    <t>https://www.ridi.de/go/1551087</t>
  </si>
  <si>
    <t>https://www.ridi.de/go/1551161</t>
  </si>
  <si>
    <t>https://www.ridi.de/go/1551162</t>
  </si>
  <si>
    <t>https://www.ridi.de/go/1551163</t>
  </si>
  <si>
    <t>https://www.ridi.de/go/1551351</t>
  </si>
  <si>
    <t>https://www.ridi.de/go/1551352</t>
  </si>
  <si>
    <t>https://www.ridi.de/go/1551353</t>
  </si>
  <si>
    <t>https://www.ridi.de/go/1551354</t>
  </si>
  <si>
    <t>https://www.ridi.de/go/1551355</t>
  </si>
  <si>
    <t>https://www.ridi.de/go/1561065</t>
  </si>
  <si>
    <t>https://www.ridi.de/go/1561067</t>
  </si>
  <si>
    <t>https://www.ridi.de/go/1561069</t>
  </si>
  <si>
    <t>https://www.ridi.de/go/1561071</t>
  </si>
  <si>
    <t>https://www.ridi.de/go/1561073</t>
  </si>
  <si>
    <t>https://www.ridi.de/go/1561075</t>
  </si>
  <si>
    <t>https://www.ridi.de/go/1561077</t>
  </si>
  <si>
    <t>https://www.ridi.de/go/1561079</t>
  </si>
  <si>
    <t>https://www.ridi.de/go/1561081</t>
  </si>
  <si>
    <t>https://www.ridi.de/go/1561083</t>
  </si>
  <si>
    <t>https://www.ridi.de/go/1561085</t>
  </si>
  <si>
    <t>https://www.ridi.de/go/1561087</t>
  </si>
  <si>
    <t>https://www.ridi.de/go/1561161</t>
  </si>
  <si>
    <t>https://www.ridi.de/go/1561162</t>
  </si>
  <si>
    <t>https://www.ridi.de/go/1561163</t>
  </si>
  <si>
    <t>https://www.ridi.de/go/1561351</t>
  </si>
  <si>
    <t>https://www.ridi.de/go/1561352</t>
  </si>
  <si>
    <t>https://www.ridi.de/go/1561353</t>
  </si>
  <si>
    <t>https://www.ridi.de/go/1561354</t>
  </si>
  <si>
    <t>https://www.ridi.de/go/1561355</t>
  </si>
  <si>
    <t>https://www.ridi.de/go/1551334</t>
  </si>
  <si>
    <t>https://www.ridi.de/go/1551335</t>
  </si>
  <si>
    <t>https://www.ridi.de/go/1551336</t>
  </si>
  <si>
    <t>https://www.ridi.de/go/1551337</t>
  </si>
  <si>
    <t>https://www.ridi.de/go/1551343</t>
  </si>
  <si>
    <t>https://www.ridi.de/go/1551344</t>
  </si>
  <si>
    <t>https://www.ridi.de/go/1551345</t>
  </si>
  <si>
    <t>https://www.ridi.de/go/1551346</t>
  </si>
  <si>
    <t>https://www.ridi.de/go/1522510</t>
  </si>
  <si>
    <t>https://www.ridi.de/go/1522510SW</t>
  </si>
  <si>
    <t>https://www.ridi.de/go/1532510</t>
  </si>
  <si>
    <t>https://www.ridi.de/go/1532510SW</t>
  </si>
  <si>
    <t>https://www.ridi.de/go/1522511</t>
  </si>
  <si>
    <t>https://www.ridi.de/go/1522511SW</t>
  </si>
  <si>
    <t>https://www.ridi.de/go/1532511</t>
  </si>
  <si>
    <t>https://www.ridi.de/go/1532511SW</t>
  </si>
  <si>
    <t>https://www.ridi.de/go/1561204</t>
  </si>
  <si>
    <t>https://www.ridi.de/go/1561206</t>
  </si>
  <si>
    <t>https://www.ridi.de/go/1561208</t>
  </si>
  <si>
    <t>https://www.ridi.de/go/1561210</t>
  </si>
  <si>
    <t>https://www.ridi.de/go/1561219</t>
  </si>
  <si>
    <t>https://www.ridi.de/go/1561221</t>
  </si>
  <si>
    <t>https://www.ridi.de/go/1561223</t>
  </si>
  <si>
    <t>https://www.ridi.de/go/1561225</t>
  </si>
  <si>
    <t>https://www.ridi.de/go/1561227</t>
  </si>
  <si>
    <t>https://www.ridi.de/go/1561229</t>
  </si>
  <si>
    <t>https://www.ridi.de/go/1561231</t>
  </si>
  <si>
    <t>https://www.ridi.de/go/1561233</t>
  </si>
  <si>
    <t>https://www.ridi.de/go/1551286</t>
  </si>
  <si>
    <t>https://www.ridi.de/go/1551288</t>
  </si>
  <si>
    <t>https://www.ridi.de/go/1551290</t>
  </si>
  <si>
    <t>https://www.ridi.de/go/1551292</t>
  </si>
  <si>
    <t>https://www.ridi.de/go/1551294</t>
  </si>
  <si>
    <t>https://www.ridi.de/go/1551296</t>
  </si>
  <si>
    <t>https://www.ridi.de/go/1561205</t>
  </si>
  <si>
    <t>https://www.ridi.de/go/1561207</t>
  </si>
  <si>
    <t>https://www.ridi.de/go/1561209</t>
  </si>
  <si>
    <t>https://www.ridi.de/go/1561211</t>
  </si>
  <si>
    <t>https://www.ridi.de/go/1561220</t>
  </si>
  <si>
    <t>https://www.ridi.de/go/1561222</t>
  </si>
  <si>
    <t>https://www.ridi.de/go/1561224</t>
  </si>
  <si>
    <t>https://www.ridi.de/go/1561226</t>
  </si>
  <si>
    <t>https://www.ridi.de/go/1561228</t>
  </si>
  <si>
    <t>https://www.ridi.de/go/1561230</t>
  </si>
  <si>
    <t>https://www.ridi.de/go/1561232</t>
  </si>
  <si>
    <t>https://www.ridi.de/go/1561234</t>
  </si>
  <si>
    <t>https://www.ridi.de/go/1551287</t>
  </si>
  <si>
    <t>https://www.ridi.de/go/1551289</t>
  </si>
  <si>
    <t>https://www.ridi.de/go/1551291</t>
  </si>
  <si>
    <t>https://www.ridi.de/go/1551293</t>
  </si>
  <si>
    <t>https://www.ridi.de/go/1551295</t>
  </si>
  <si>
    <t>https://www.ridi.de/go/1551297</t>
  </si>
  <si>
    <t>https://www.ridi.de/go/1551181</t>
  </si>
  <si>
    <t>https://www.ridi.de/go/1551184</t>
  </si>
  <si>
    <t>https://www.ridi.de/go/1551187</t>
  </si>
  <si>
    <t>https://www.ridi.de/go/1551190</t>
  </si>
  <si>
    <t>https://www.ridi.de/go/1551193</t>
  </si>
  <si>
    <t>https://www.ridi.de/go/1551196</t>
  </si>
  <si>
    <t>https://www.ridi.de/go/1551199</t>
  </si>
  <si>
    <t>https://www.ridi.de/go/1551202</t>
  </si>
  <si>
    <t>https://www.ridi.de/go/1551236</t>
  </si>
  <si>
    <t>https://www.ridi.de/go/1551239</t>
  </si>
  <si>
    <t>https://www.ridi.de/go/1551242</t>
  </si>
  <si>
    <t>https://www.ridi.de/go/1551245</t>
  </si>
  <si>
    <t>https://www.ridi.de/go/1551248</t>
  </si>
  <si>
    <t>https://www.ridi.de/go/1551251</t>
  </si>
  <si>
    <t>https://www.ridi.de/go/1551254</t>
  </si>
  <si>
    <t>https://www.ridi.de/go/1551257</t>
  </si>
  <si>
    <t>https://www.ridi.de/go/1551265</t>
  </si>
  <si>
    <t>https://www.ridi.de/go/1551266</t>
  </si>
  <si>
    <t>https://www.ridi.de/go/1551267</t>
  </si>
  <si>
    <t>https://www.ridi.de/go/1551268</t>
  </si>
  <si>
    <t>https://www.ridi.de/go/1551303</t>
  </si>
  <si>
    <t>https://www.ridi.de/go/1551305</t>
  </si>
  <si>
    <t>https://www.ridi.de/go/1551309</t>
  </si>
  <si>
    <t>https://www.ridi.de/go/1551312</t>
  </si>
  <si>
    <t>https://www.ridi.de/go/1561181</t>
  </si>
  <si>
    <t>https://www.ridi.de/go/1561184</t>
  </si>
  <si>
    <t>https://www.ridi.de/go/1561187</t>
  </si>
  <si>
    <t>https://www.ridi.de/go/1561190</t>
  </si>
  <si>
    <t>https://www.ridi.de/go/1561193</t>
  </si>
  <si>
    <t>https://www.ridi.de/go/1561196</t>
  </si>
  <si>
    <t>https://www.ridi.de/go/1561199</t>
  </si>
  <si>
    <t>https://www.ridi.de/go/1561202</t>
  </si>
  <si>
    <t>https://www.ridi.de/go/1561236</t>
  </si>
  <si>
    <t>https://www.ridi.de/go/1561239</t>
  </si>
  <si>
    <t>https://www.ridi.de/go/1561242</t>
  </si>
  <si>
    <t>https://www.ridi.de/go/1561245</t>
  </si>
  <si>
    <t>https://www.ridi.de/go/1561248</t>
  </si>
  <si>
    <t>https://www.ridi.de/go/1561251</t>
  </si>
  <si>
    <t>https://www.ridi.de/go/1561254</t>
  </si>
  <si>
    <t>https://www.ridi.de/go/1561257</t>
  </si>
  <si>
    <t>https://www.ridi.de/go/1561265</t>
  </si>
  <si>
    <t>https://www.ridi.de/go/1561266</t>
  </si>
  <si>
    <t>https://www.ridi.de/go/1561267</t>
  </si>
  <si>
    <t>https://www.ridi.de/go/1561268</t>
  </si>
  <si>
    <t>https://www.ridi.de/go/1561303</t>
  </si>
  <si>
    <t>https://www.ridi.de/go/1561305</t>
  </si>
  <si>
    <t>https://www.ridi.de/go/1561309</t>
  </si>
  <si>
    <t>https://www.ridi.de/go/1561312</t>
  </si>
  <si>
    <t>https://www.ridi.de/go/1551180</t>
  </si>
  <si>
    <t>https://www.ridi.de/go/1551183</t>
  </si>
  <si>
    <t>https://www.ridi.de/go/1551186</t>
  </si>
  <si>
    <t>https://www.ridi.de/go/1551189</t>
  </si>
  <si>
    <t>https://www.ridi.de/go/1551192</t>
  </si>
  <si>
    <t>https://www.ridi.de/go/1551195</t>
  </si>
  <si>
    <t>https://www.ridi.de/go/1551198</t>
  </si>
  <si>
    <t>https://www.ridi.de/go/1551201</t>
  </si>
  <si>
    <t>https://www.ridi.de/go/1551235</t>
  </si>
  <si>
    <t>https://www.ridi.de/go/1551238</t>
  </si>
  <si>
    <t>https://www.ridi.de/go/1551241</t>
  </si>
  <si>
    <t>https://www.ridi.de/go/1551244</t>
  </si>
  <si>
    <t>https://www.ridi.de/go/1551247</t>
  </si>
  <si>
    <t>https://www.ridi.de/go/1551250</t>
  </si>
  <si>
    <t>https://www.ridi.de/go/1551253</t>
  </si>
  <si>
    <t>https://www.ridi.de/go/1551256</t>
  </si>
  <si>
    <t>https://www.ridi.de/go/1551261</t>
  </si>
  <si>
    <t>https://www.ridi.de/go/1551262</t>
  </si>
  <si>
    <t>https://www.ridi.de/go/1551263</t>
  </si>
  <si>
    <t>https://www.ridi.de/go/1551264</t>
  </si>
  <si>
    <t>https://www.ridi.de/go/1551302</t>
  </si>
  <si>
    <t>https://www.ridi.de/go/1551306</t>
  </si>
  <si>
    <t>https://www.ridi.de/go/1551308</t>
  </si>
  <si>
    <t>https://www.ridi.de/go/1551311</t>
  </si>
  <si>
    <t>https://www.ridi.de/go/1561180</t>
  </si>
  <si>
    <t>https://www.ridi.de/go/1561183</t>
  </si>
  <si>
    <t>https://www.ridi.de/go/1561186</t>
  </si>
  <si>
    <t>https://www.ridi.de/go/1561189</t>
  </si>
  <si>
    <t>https://www.ridi.de/go/1561192</t>
  </si>
  <si>
    <t>https://www.ridi.de/go/1561195</t>
  </si>
  <si>
    <t>https://www.ridi.de/go/1561198</t>
  </si>
  <si>
    <t>https://www.ridi.de/go/1561201</t>
  </si>
  <si>
    <t>https://www.ridi.de/go/1561235</t>
  </si>
  <si>
    <t>https://www.ridi.de/go/1561238</t>
  </si>
  <si>
    <t>https://www.ridi.de/go/1561241</t>
  </si>
  <si>
    <t>https://www.ridi.de/go/1561244</t>
  </si>
  <si>
    <t>https://www.ridi.de/go/1561247</t>
  </si>
  <si>
    <t>https://www.ridi.de/go/1561250</t>
  </si>
  <si>
    <t>https://www.ridi.de/go/1561253</t>
  </si>
  <si>
    <t>https://www.ridi.de/go/1561256</t>
  </si>
  <si>
    <t>https://www.ridi.de/go/1561261</t>
  </si>
  <si>
    <t>https://www.ridi.de/go/1561262</t>
  </si>
  <si>
    <t>https://www.ridi.de/go/1561263</t>
  </si>
  <si>
    <t>https://www.ridi.de/go/1561264</t>
  </si>
  <si>
    <t>https://www.ridi.de/go/1561302</t>
  </si>
  <si>
    <t>https://www.ridi.de/go/1561306</t>
  </si>
  <si>
    <t>https://www.ridi.de/go/1561308</t>
  </si>
  <si>
    <t>https://www.ridi.de/go/1561311</t>
  </si>
  <si>
    <t>https://www.ridi.de/go/1551277</t>
  </si>
  <si>
    <t>https://www.ridi.de/go/1551278</t>
  </si>
  <si>
    <t>https://www.ridi.de/go/1551279</t>
  </si>
  <si>
    <t>https://www.ridi.de/go/1551280</t>
  </si>
  <si>
    <t>https://www.ridi.de/go/1551273</t>
  </si>
  <si>
    <t>https://www.ridi.de/go/1551274</t>
  </si>
  <si>
    <t>https://www.ridi.de/go/1551275</t>
  </si>
  <si>
    <t>https://www.ridi.de/go/1551276</t>
  </si>
  <si>
    <t>https://www.ridi.de/go/0205791SI</t>
  </si>
  <si>
    <t>https://www.ridi.de/go/0205791SW</t>
  </si>
  <si>
    <t>https://www.ridi.de/go/1207041SW</t>
  </si>
  <si>
    <t>https://www.ridi.de/go/1207041SI</t>
  </si>
  <si>
    <t>https://www.ridi.de/go/1207042SW</t>
  </si>
  <si>
    <t>https://www.ridi.de/go/1207042SI</t>
  </si>
  <si>
    <t>https://www.ridi.de/go/1207043SW</t>
  </si>
  <si>
    <t>https://www.ridi.de/go/1207043SI</t>
  </si>
  <si>
    <t>https://www.ridi.de/go/1207066SW</t>
  </si>
  <si>
    <t>https://www.ridi.de/go/1207066SI</t>
  </si>
  <si>
    <t>https://www.ridi.de/go/0205794</t>
  </si>
  <si>
    <t>https://www.ridi.de/go/0205930</t>
  </si>
  <si>
    <t>https://www.ridi.de/go/0205792</t>
  </si>
  <si>
    <t>https://www.ridi.de/go/0205685</t>
  </si>
  <si>
    <t>https://www.ridi.de/go/0205921</t>
  </si>
  <si>
    <t>https://www.ridi.de/go/0205922</t>
  </si>
  <si>
    <t>https://www.ridi.de/go/0205923</t>
  </si>
  <si>
    <t>https://www.ridi.de/go/1205789</t>
  </si>
  <si>
    <t>https://www.ridi.de/go/1205789AD</t>
  </si>
  <si>
    <t>https://www.ridi.de/go/1205789SW</t>
  </si>
  <si>
    <t>https://www.ridi.de/go/1207288SW</t>
  </si>
  <si>
    <t>https://www.ridi.de/go/1207288SI</t>
  </si>
  <si>
    <t>https://www.ridi.de/go/1207292</t>
  </si>
  <si>
    <t>https://www.ridi.de/go/1207292SI</t>
  </si>
  <si>
    <t>https://www.ridi.de/go/1207292SW</t>
  </si>
  <si>
    <t>Geräteträger mit Griffrille weiß, HACCP zertifiziert, IP54, 5-polig, eine LED-Reihe 7500lm, LF 840, Prismen mit breiter Lichtverteilung, elektronische</t>
  </si>
  <si>
    <t>170,40</t>
  </si>
  <si>
    <t>2,184</t>
  </si>
  <si>
    <t>55</t>
  </si>
  <si>
    <t>7700</t>
  </si>
  <si>
    <t>4029299507003</t>
  </si>
  <si>
    <t>Geräteträger mit Griffrille weiß, HACCP zertifiziert, IP54, 5-polig, zwei LED-Reihen 14000lm, LF 830, Prismen mit breiter Lichtverteilung, elektronisc</t>
  </si>
  <si>
    <t>231,40</t>
  </si>
  <si>
    <t>2,447</t>
  </si>
  <si>
    <t>100</t>
  </si>
  <si>
    <t>14100</t>
  </si>
  <si>
    <t>4029299507218</t>
  </si>
  <si>
    <t>Geräteträger mit Griffrille weiß, HACCP zertifiziert, IP54, 5-polig, zwei LED-Reihen 17000lm, LF 830, Prismen mit breiter Lichtverteilung, elektronisc</t>
  </si>
  <si>
    <t>252,10</t>
  </si>
  <si>
    <t>121</t>
  </si>
  <si>
    <t>16700</t>
  </si>
  <si>
    <t>4029299508314</t>
  </si>
  <si>
    <t>Geräteträger mit Griffrille silbern, HACCP zertifiziert, IP54, 5-polig, eine LED-Reihe 4500lm, LF 830, Prismen mit breiter Lichtverteilung, elektronis</t>
  </si>
  <si>
    <t>163,80</t>
  </si>
  <si>
    <t>28</t>
  </si>
  <si>
    <t>4300</t>
  </si>
  <si>
    <t>4029299521962</t>
  </si>
  <si>
    <t>Geräteträger mit Griffrille weiß, IP54, 7-polig, eine LED-Reihe 8000lm, LF 830, Prismen mit breiter Lichtverteilung, elektronischer DALI Konverter, L=</t>
  </si>
  <si>
    <t>201,80</t>
  </si>
  <si>
    <t>4029299509397</t>
  </si>
  <si>
    <t>Geräteträger mit Griffrille weiß, IP54, 7-polig, zwei LED-Reihen 14000lm, LF 830, Prismen mit breiter Lichtverteilung, elektronischer DALI Konverter,</t>
  </si>
  <si>
    <t>262,00</t>
  </si>
  <si>
    <t>4029299509601</t>
  </si>
  <si>
    <t>Geräteträger mit Griffrille weiß, IP54, 7-polig, zwei LED-Reihen 17000lm, LF 830, Prismen mit breiter Lichtverteilung, elektronischer DALI Konverter,</t>
  </si>
  <si>
    <t>291,10</t>
  </si>
  <si>
    <t>4029299510706</t>
  </si>
  <si>
    <t>Geräteträger mit Griffrille weiß, IP54, 7-polig, eine LED-Reihe 4500lm, LF 830, Prismen mit breiter Lichtverteilung, elektronischer DALI Konverter, L=</t>
  </si>
  <si>
    <t>195,00</t>
  </si>
  <si>
    <t>4029299522174</t>
  </si>
  <si>
    <t>Geräteträger mit Griffrille weiß, IP54, 5-polig, eine LED-Reihe, Lichtstrom 10-stufig einstellbar max. 8000lm, LF 830, Prismen mit breiter Lichtvertei</t>
  </si>
  <si>
    <t>184,40</t>
  </si>
  <si>
    <t>7970</t>
  </si>
  <si>
    <t>4029299508543</t>
  </si>
  <si>
    <t>Geräteträger mit Griffrille weiß, IP54, 5-polig, zwei LED-Reihen, Lichtstrom 10-stufig einstellbar max. 15000lm, LF 830, Prismen mit breiter Lichtvert</t>
  </si>
  <si>
    <t>243,20</t>
  </si>
  <si>
    <t>14900</t>
  </si>
  <si>
    <t>4029299508550</t>
  </si>
  <si>
    <t>Geräteträger mit Griffrille silbern, HACCP zertifiziert, IP54, 5-polig, eine LED-Reihe 7500lm, LF 840, Prismen mit breiter Lichtverteilung, elektronis</t>
  </si>
  <si>
    <t>173,80</t>
  </si>
  <si>
    <t>7480</t>
  </si>
  <si>
    <t>4029299507010</t>
  </si>
  <si>
    <t>Geräteträger mit Griffrille silbern, HACCP zertifiziert, IP54, 5-polig, zwei LED-Reihen 17000lm, LF 830, Prismen mit breiter Lichtverteilung, elektron</t>
  </si>
  <si>
    <t>257,10</t>
  </si>
  <si>
    <t>16210</t>
  </si>
  <si>
    <t>4029299508321</t>
  </si>
  <si>
    <t>Geräteträger mit Griffrille silbern, IP54, 7-polig, eine LED-Reihe 8000lm, LF 830, Prismen mit breiter Lichtverteilung, elektronischer DALI Konverter,</t>
  </si>
  <si>
    <t>205,80</t>
  </si>
  <si>
    <t>4029299509403</t>
  </si>
  <si>
    <t>Geräteträger mit Griffrille silbern, IP54, 7-polig, zwei LED-Reihen 14000lm, LF 830, Prismen mit breiter Lichtverteilung, elektronischer DALI Konverte</t>
  </si>
  <si>
    <t>267,20</t>
  </si>
  <si>
    <t>13690</t>
  </si>
  <si>
    <t>4029299509618</t>
  </si>
  <si>
    <t>Geräteträger mit Griffrille silbern, IP54, 7-polig, zwei LED-Reihen 17000lm, LF 830, Prismen mit breiter Lichtverteilung, elektronischer DALI Konverte</t>
  </si>
  <si>
    <t>296,90</t>
  </si>
  <si>
    <t>4029299510713</t>
  </si>
  <si>
    <t>Geräteträger mit Griffrille silbern, HACCP zertifiziert, IP54, 5-polig, zwei LED-Reihen 14000lm, LF 830, Prismen mit breiter Lichtverteilung, elektron</t>
  </si>
  <si>
    <t>236,00</t>
  </si>
  <si>
    <t>4029299507225</t>
  </si>
  <si>
    <t>Geräteträger mit Griffrille silbern, IP54, 5-polig, eine LED-Reihe, Lichtstrom 10-stufig einstellbar max. 7500lm, LF 830, Prismen mit breiter Lichtver</t>
  </si>
  <si>
    <t>188,10</t>
  </si>
  <si>
    <t>7730</t>
  </si>
  <si>
    <t>4029299512489</t>
  </si>
  <si>
    <t>Geräteträger mit Griffrille silbern, IP54, 5-polig, zwei LED-Reihen, Lichtstrom 10-stufig einstellbar max. 14000lm, LF 830, Prismen mit breiter Lichtv</t>
  </si>
  <si>
    <t>248,10</t>
  </si>
  <si>
    <t>14450</t>
  </si>
  <si>
    <t>4029299512502</t>
  </si>
  <si>
    <t>Geräteträger mit Griffrille schwarz, HACCP zertifiziert, IP54, 5-polig, eine LED-Reihe 7500lm, LF 840, Prismen mit breiter Lichtverteilung, elektronis</t>
  </si>
  <si>
    <t>7330</t>
  </si>
  <si>
    <t>4029299507027</t>
  </si>
  <si>
    <t>Geräteträger mit Griffrille schwarz, HACCP zertifiziert, IP54, 5-polig, zwei LED-Reihen 14000lm, LF 830, Prismen mit breiter Lichtverteilung, elektron</t>
  </si>
  <si>
    <t>13430</t>
  </si>
  <si>
    <t>4029299507232</t>
  </si>
  <si>
    <t>Geräteträger mit Griffrille schwarz, HACCP zertifiziert, IP54, 5-polig, zwei LED-Reihen 17000lm, LF 830, Prismen mit breiter Lichtverteilung, elektron</t>
  </si>
  <si>
    <t>15900</t>
  </si>
  <si>
    <t>4029299508338</t>
  </si>
  <si>
    <t>Geräteträger mit Griffrille schwarz, IP54, 7-polig, eine LED-Reihe 8000lm, LF 830, Prismen mit breiter Lichtverteilung, elektronischer DALI Konverter,</t>
  </si>
  <si>
    <t>4029299509410</t>
  </si>
  <si>
    <t>Geräteträger mit Griffrille schwarz, IP54, 7-polig, zwei LED-Reihen 14000lm, LF 830, Prismen mit breiter Lichtverteilung, elektronischer DALI Konverte</t>
  </si>
  <si>
    <t>4029299509625</t>
  </si>
  <si>
    <t>Geräteträger mit Griffrille schwarz, IP54, 7-polig, zwei LED-Reihen 17000lm, LF 830, Prismen mit breiter Lichtverteilung, elektronischer DALI Konverte</t>
  </si>
  <si>
    <t>4029299510720</t>
  </si>
  <si>
    <t>Geräteträger mit Griffrille schwarz, IP54, 5-polig, eine LED-Reihe, Lichtstrom 10-stufig einstellbar max. 7500lm, LF 830, Prismen mit breiter Lichtver</t>
  </si>
  <si>
    <t>7490</t>
  </si>
  <si>
    <t>4029299512496</t>
  </si>
  <si>
    <t>Geräteträger mit Griffrille schwarz, IP54, 5-polig, zwei LED-Reihen, Lichtstrom 10-stufig einstellbar max. 14000lm, LF 830, Prismen mit breiter Lichtv</t>
  </si>
  <si>
    <t>14010</t>
  </si>
  <si>
    <t>4029299512519</t>
  </si>
  <si>
    <t>Geräteträger mit Griffrille weiß, IP54, 5-polig, eine LED-Reihe 7500lm, LF 830, Prismen mit asymmetrischer Lichtverteilung, elektronischer Konverter,</t>
  </si>
  <si>
    <t>7400</t>
  </si>
  <si>
    <t>4029299507034</t>
  </si>
  <si>
    <t>Geräteträger mit Griffrille weiß, IP54, 5-polig, zwei LED-Reihen 14000lm, LF 830, Prismen mit asymmetrischer Lichtverteilung, elektronischer Konverter</t>
  </si>
  <si>
    <t>13500</t>
  </si>
  <si>
    <t>4029299507249</t>
  </si>
  <si>
    <t>Geräteträger mit Griffrille weiß, IP54, 5-polig, eine LED-Reihe 4000lm, LF 830, Prismen mit asymmetrischer Lichtverteilung, elektronischer Konverter,</t>
  </si>
  <si>
    <t>4100</t>
  </si>
  <si>
    <t>4029299521979</t>
  </si>
  <si>
    <t>Geräteträger mit Griffrille weiß, IP54, 7-polig, eine LED-Reihe 7500lm, LF 830, Prismen mit asymmetrischer Lichtverteilung, elektronischer DALI Konver</t>
  </si>
  <si>
    <t>4029299509427</t>
  </si>
  <si>
    <t>Geräteträger mit Griffrille weiß, IP54, 7-polig, zwei LED-Reihen 14000lm, LF 830, Prismen mit asymmetrischer Lichtverteilung, elektronischer DALI Konv</t>
  </si>
  <si>
    <t>4029299509632</t>
  </si>
  <si>
    <t>Geräteträger mit Griffrille weiß, IP54, 7-polig, eine LED-Reihe 4000lm, LF 830, Prismen mit asymmetrischer Lichtverteilung, elektronischer DALI Konver</t>
  </si>
  <si>
    <t>4029299522181</t>
  </si>
  <si>
    <t>Geräteträger mit Griffrille weiß, IP54, 5-polig, eine LED-Reihe, Lichtstrom 10-stufig einstellbar max. 7500lm, LF 830, Prismen mit asymmetrischer Lich</t>
  </si>
  <si>
    <t>7630</t>
  </si>
  <si>
    <t>4029299522464</t>
  </si>
  <si>
    <t>Geräteträger mit Griffrille weiß, IP54, 5-polig, zwei LED-Reihen, Lichtstrom 10-stufig einstellbar max. 14000lm, LF 830, Prismen mit asymmetrischer Li</t>
  </si>
  <si>
    <t>14280</t>
  </si>
  <si>
    <t>4029299522945</t>
  </si>
  <si>
    <t>Geräteträger mit Griffrille silbern, IP54, 5-polig, eine LED-Reihe 7500lm, LF 830, Prismen mit asymmetrischer Lichtverteilung, elektronischer Konverte</t>
  </si>
  <si>
    <t>7180</t>
  </si>
  <si>
    <t>4029299507041</t>
  </si>
  <si>
    <t>Geräteträger mit Griffrille silbern, IP54, 5-polig, zwei LED-Reihen 14000lm, LF 830, Prismen mit asymmetrischer Lichtverteilung, elektronischer Konver</t>
  </si>
  <si>
    <t>13110</t>
  </si>
  <si>
    <t>4029299507256</t>
  </si>
  <si>
    <t>Geräteträger mit Griffrille silbern, IP54, 7-polig, eine LED-Reihe 7500lm, LF 830, Prismen mit asymmetrischer Lichtverteilung, elektronischer DALI Kon</t>
  </si>
  <si>
    <t>4029299509434</t>
  </si>
  <si>
    <t>Geräteträger mit Griffrille silbern, IP54, 7-polig, zwei LED-Reihen 14000lm, LF 830, Prismen mit asymmetrischer Lichtverteilung, elektronischer DALI K</t>
  </si>
  <si>
    <t>4029299509649</t>
  </si>
  <si>
    <t>Geräteträger mit Griffrille silbern, IP54, 5-polig, eine LED-Reihe, Lichtstrom 10-stufig einstellbar max. 7500lm, LF 830, Prismen mit asymmetrischer L</t>
  </si>
  <si>
    <t>4029299522471</t>
  </si>
  <si>
    <t>Geräteträger mit Griffrille silbern, IP54, 5-polig, zwei LED-Reihen, Lichtstrom 10-stufig einstellbar max. 14000lm, LF 830, Prismen mit asymmetrischer</t>
  </si>
  <si>
    <t>13850</t>
  </si>
  <si>
    <t>4029299522952</t>
  </si>
  <si>
    <t>Geräteträger mit Griffrille schwarz, IP54, 5-polig, eine LED-Reihe 7500lm, LF 830, Prismen mit asymmetrischer Lichtverteilung, elektronischer Konverte</t>
  </si>
  <si>
    <t>7050</t>
  </si>
  <si>
    <t>4029299507058</t>
  </si>
  <si>
    <t>Geräteträger mit Griffrille schwarz, IP54, 5-polig, zwei LED-Reihen 14000lm, LF 830, Prismen mit asymmetrischer Lichtverteilung, elektronischer Konver</t>
  </si>
  <si>
    <t>12860</t>
  </si>
  <si>
    <t>4029299507263</t>
  </si>
  <si>
    <t>Geräteträger mit Griffrille schwarz, IP54, 7-polig, eine LED-Reihe 7500lm, LF 830, Prismen mit asymmetrischer Lichtverteilung, elektronischer DALI Kon</t>
  </si>
  <si>
    <t>4029299509441</t>
  </si>
  <si>
    <t>Geräteträger mit Griffrille schwarz, IP54, 7-polig, zwei LED-Reihen 14000lm, LF 830, Prismen mit asymmetrischer Lichtverteilung, elektronischer DALI K</t>
  </si>
  <si>
    <t>4029299509656</t>
  </si>
  <si>
    <t>Geräteträger mit Griffrille schwarz, IP54, 5-polig, eine LED-Reihe, Lichtstrom 10-stufig einstellbar max. 7000lm, LF 830, Prismen mit asymmetrischer L</t>
  </si>
  <si>
    <t>7170</t>
  </si>
  <si>
    <t>4029299522488</t>
  </si>
  <si>
    <t>Geräteträger mit Griffrille schwarz, IP54, 5-polig, zwei LED-Reihen, Lichtstrom 10-stufig einstellbar max. 13000lm, LF 830, Prismen mit asymmetrischer</t>
  </si>
  <si>
    <t>13420</t>
  </si>
  <si>
    <t>4029299522969</t>
  </si>
  <si>
    <t>Geräteträger mit Griffrille weiß, IP54, 5-polig, eine LED-Reihe 7500lm, LF 830, Prismen mit doppelter asymmetrischen Lichtverteilung, elektronischer K</t>
  </si>
  <si>
    <t>7500</t>
  </si>
  <si>
    <t>4029299507096</t>
  </si>
  <si>
    <t>Geräteträger mit Griffrille weiß, IP54, 5-polig, zwei LED-Reihen 14000lm, LF 830, Prismen mit doppelt asymmetrischer Lichtverteilung, elektronischer K</t>
  </si>
  <si>
    <t>13700</t>
  </si>
  <si>
    <t>4029299507270</t>
  </si>
  <si>
    <t>Geräteträger mit Griffrille weiß, IP54, 5-polig, eine LED-Reihe 4000lm, LF 830, Prismen mit doppelter asymmetrischen Lichtverteilung, elektronischer K</t>
  </si>
  <si>
    <t>4029299521993</t>
  </si>
  <si>
    <t>Geräteträger mit Griffrille weiß, IP54, 7-polig, eine LED-Reihe 7500lm, LF 830, Prismen mit doppelter asymmetrischen Lichtverteilung, elektronischer D</t>
  </si>
  <si>
    <t>4029299509489</t>
  </si>
  <si>
    <t>Geräteträger mit Griffrille weiß, IP54, 7-polig, zwei LED-Reihen 14000lm, LF 830, Prismen mit doppelt asymmetrischer Lichtverteilung, elektronischer D</t>
  </si>
  <si>
    <t>4029299509663</t>
  </si>
  <si>
    <t>Geräteträger mit Griffrille weiß, IP54, 7-polig, eine LED-Reihe 4000lm, LF 830, Prismen mit doppelter asymmetrischen Lichtverteilung, elektronischer D</t>
  </si>
  <si>
    <t>4029299522204</t>
  </si>
  <si>
    <t>Geräteträger mit Griffrille weiß, IP54, 5-polig, eine LED-Reihe, Lichtstrom 10-stufig einstllbar max. 7500lm, LF 830, Prismen mit doppelter asymmetris</t>
  </si>
  <si>
    <t>7750</t>
  </si>
  <si>
    <t>4029299522587</t>
  </si>
  <si>
    <t>Geräteträger mit Griffrille weiß, IP54, 5-polig, zwei LED-Reihe, Lichtstrom 10-stufig einstllbar max. 14000lm, LF 830, Prismen mit doppelter asymmetri</t>
  </si>
  <si>
    <t>14490</t>
  </si>
  <si>
    <t>4029299523065</t>
  </si>
  <si>
    <t>Geräteträger mit Griffrille silbern, IP54, 5-polig, eine LED-Reihe 7500lm, LF 830, Prismen mit doppelter asymmetrischen Lichtverteilung, elektronische</t>
  </si>
  <si>
    <t>7280</t>
  </si>
  <si>
    <t>4029299507102</t>
  </si>
  <si>
    <t>Geräteträger mit Griffrille silbern, IP54, 5-polig, zwei LED-Reihen 14000lm, LF 830, Prismen mit doppelt asymmetrischer Lichtverteilung, elektronische</t>
  </si>
  <si>
    <t>13300</t>
  </si>
  <si>
    <t>4029299507287</t>
  </si>
  <si>
    <t>Geräteträger mit Griffrille silbern, IP54, 7-polig, eine LED-Reihe 7500lm, LF 830, Prismen mit doppelter asymmetrischen Lichtverteilung, elektronische</t>
  </si>
  <si>
    <t>4029299509496</t>
  </si>
  <si>
    <t>Geräteträger mit Griffrille silbern, IP54, 7-polig, zwei LED-Reihen 14000lm, LF 830, Prismen mit doppelt asymmetrischer Lichtverteilung, elektronische</t>
  </si>
  <si>
    <t>4029299509670</t>
  </si>
  <si>
    <t>Geräteträger mit Griffrille silbern, IP54, 5-polig, eine LED-Reihe, Lichtstrom 10-stufig einstllbar max. 7500lm, LF 830, Prismen mit doppelter asymmet</t>
  </si>
  <si>
    <t>7520</t>
  </si>
  <si>
    <t>4029299522594</t>
  </si>
  <si>
    <t>Geräteträger mit Griffrille silbern, IP54, 5-polig, zwei LED-Reihen, Lichtstrom 10-stufig einstllbar max. 14000lm, LF 830, Prismen mit doppelter asymm</t>
  </si>
  <si>
    <t>14060</t>
  </si>
  <si>
    <t>4029299523072</t>
  </si>
  <si>
    <t>Geräteträger mit Griffrille schwarz, IP54, 5-polig, eine LED-Reihe 7500lm, LF 830, Prismen mit doppelter asymmetrischen Lichtverteilung, elektronische</t>
  </si>
  <si>
    <t>7140</t>
  </si>
  <si>
    <t>4029299507119</t>
  </si>
  <si>
    <t>Geräteträger mit Griffrille schwarz, IP54, 5-polig, zwei LED-Reihen 14000lm, LF 830, Prismen mit doppelt asymmetrischer Lichtverteilung, elektronische</t>
  </si>
  <si>
    <t>13050</t>
  </si>
  <si>
    <t>4029299507294</t>
  </si>
  <si>
    <t>Geräteträger mit Griffrille schwarz, IP54, 7-polig, eine LED-Reihe 7500lm, LF 830, Prismen mit doppelter asymmetrischen Lichtverteilung, elektronische</t>
  </si>
  <si>
    <t>4029299509502</t>
  </si>
  <si>
    <t>Geräteträger mit Griffrille schwarz, IP54, 7-polig, zwei LED-Reihen 14000lm, LF 830, Prismen mit doppelt asymmetrischer Lichtverteilung, elektronische</t>
  </si>
  <si>
    <t>4029299509687</t>
  </si>
  <si>
    <t>Geräteträger mit Griffrille schwarz, IP54, 5-polig, eine LED-Reihe, Lichtstrom 10-stufig einstllbar max. 7500lm, LF 830, Prismen mit doppelter asymmet</t>
  </si>
  <si>
    <t>7290</t>
  </si>
  <si>
    <t>4029299522600</t>
  </si>
  <si>
    <t>Geräteträger mit Griffrille schwarz, IP54, 5-polig, zwei LED-Reihen, Lichtstrom 10-stufig einstllbar max. 14000lm, LF 830, Prismen mit doppelter asymm</t>
  </si>
  <si>
    <t>13620</t>
  </si>
  <si>
    <t>4029299523089</t>
  </si>
  <si>
    <t>Geräteträger mit Griffrille weiß, IP54, 5-polig, eine LED-Reihe 7000lm, LF 840, Prismen mit diffuser Lichtverteilung, elektronischer Konverter, L=1500</t>
  </si>
  <si>
    <t>6800</t>
  </si>
  <si>
    <t>4029299507065</t>
  </si>
  <si>
    <t>Geräteträger mit Griffrille schwarz, IP54, 5-polig, eine LED-Reihe 4000lm, LF 830, Prismen mit diffuser Lichtverteilung, elektronischer Konverter, L=1</t>
  </si>
  <si>
    <t>3800</t>
  </si>
  <si>
    <t>4029299521986</t>
  </si>
  <si>
    <t>Geräteträger mit Griffrille weiß, IP54, 7-polig, eine LED-Reihe 7000lm, LF 840, Linearoptik opal eingefärbt aus UV-beständigem PMMA, elektronischer DA</t>
  </si>
  <si>
    <t>4029299509458</t>
  </si>
  <si>
    <t>Geräteträger mit Griffrille weiß, IP54, 7-polig, eine LED-Reihe 4000lm, LF 830, Linearoptik opal eingefärbt aus UV-beständigem PMMA, elektronischer DA</t>
  </si>
  <si>
    <t>4029299522198</t>
  </si>
  <si>
    <t>Geräteträger mit Griffrille weiß, IP54, 5-polig, eine LED-Reihe, Lichtstrom 10-stufig einstellbar max. 7000lm, LF 830, Prismen mit diffuser Lichtverte</t>
  </si>
  <si>
    <t>7030</t>
  </si>
  <si>
    <t>4029299522709</t>
  </si>
  <si>
    <t>Geräteträger mit Griffrille weiß, IP54, 5-polig, zwei LED-Reihen, Lichtstrom 10-stufig einstellbar max. 13000lm, LF 830, Prismen mit diffuser Lichtver</t>
  </si>
  <si>
    <t>13150</t>
  </si>
  <si>
    <t>4029299523188</t>
  </si>
  <si>
    <t>Geräteträger mit Griffrille silbern, IP54, 5-polig, eine LED-Reihe 7000lm, LF 840, Prismen mit diffuser Lichtverteilung, elektronischer Konverter, L=1</t>
  </si>
  <si>
    <t>6600</t>
  </si>
  <si>
    <t>4029299507072</t>
  </si>
  <si>
    <t>Geräteträger mit Griffrille silbern, IP54, 7-polig, eine LED-Reihe 7000lm, LF 840, Linearoptik opal eingefärbt aus UV-beständigem PMMA, elektronischer</t>
  </si>
  <si>
    <t>4029299509465</t>
  </si>
  <si>
    <t>Geräteträger mit Griffrille silbern, IP54, 5-polig, eine LED-Reihe, Lichtstrom 10-stufig einstellbar max. 7000lm, LF 830, Prismen mit diffuser Lichtve</t>
  </si>
  <si>
    <t>6820</t>
  </si>
  <si>
    <t>4029299522716</t>
  </si>
  <si>
    <t>Geräteträger mit Griffrille silbern, IP54, 5-polig, zwei LED-Reihen, Lichtstrom 10-stufig einstellbar max. 13000lm, LF 830, Prismen mit diffuser Licht</t>
  </si>
  <si>
    <t>12760</t>
  </si>
  <si>
    <t>4029299523195</t>
  </si>
  <si>
    <t>Geräteträger mit Griffrille schwarz, IP54, 5-polig, eine LED-Reihe 7000lm, LF 840, Prismen mit diffuser Lichtverteilung, elektronischer Konverter, L=1</t>
  </si>
  <si>
    <t>6480</t>
  </si>
  <si>
    <t>4029299507089</t>
  </si>
  <si>
    <t>Geräteträger mit Griffrille schwarz, IP54, 7-polig, eine LED-Reihe 7000lm, LF 840, Linearoptik opal eingefärbt aus UV-beständigem PMMA, elektronischer</t>
  </si>
  <si>
    <t>4029299509472</t>
  </si>
  <si>
    <t>Geräteträger mit Griffrille schwarz, IP54, 5-polig, eine LED-Reihe, Lichtstrom 10-stufig einstellbar max. 6500lm, LF 830, Prismen mit diffuser Lichtve</t>
  </si>
  <si>
    <t>6610</t>
  </si>
  <si>
    <t>4029299522723</t>
  </si>
  <si>
    <t>Geräteträger mit Griffrille schwarz, IP54, 5-polig, zwei LED-Reihen, Lichtstrom 10-stufig einstellbar max. 12000lm, LF 830, Prismen mit diffuser Licht</t>
  </si>
  <si>
    <t>12360</t>
  </si>
  <si>
    <t>4029299523201</t>
  </si>
  <si>
    <t>Geräteträger mit Griffrille weiß, HACCP zertifiziert, IP54, 5-polig, eine LED-Reihe 8000lm, LF 840, Prismen mit breiter Lichtverteilung, elektronische</t>
  </si>
  <si>
    <t>8100</t>
  </si>
  <si>
    <t>4029299506457</t>
  </si>
  <si>
    <t>Geräteträger mit Griffrille weiß, HACCP zertifiziert, IP54, 5-polig, zwei LED-Reihen 15000lm, LF 840, Prismen mit breiter Lichtverteilung, elektronisc</t>
  </si>
  <si>
    <t>14700</t>
  </si>
  <si>
    <t>4029299506662</t>
  </si>
  <si>
    <t>Geräteträger mit Griffrille weiß, IP54, 7-polig, eine LED-Reihe 8000lm, LF 840, Prismen mit breiter Lichtverteilung, elektronischer DALI Konverter, L=</t>
  </si>
  <si>
    <t>4029299508826</t>
  </si>
  <si>
    <t>Geräteträger mit Griffrille weiß, IP54, 7-polig, zwei LED-Reihen 15000lm, LF 840, Prismen mit breiter Lichtverteilung, elektronischer DALI Konverter,</t>
  </si>
  <si>
    <t>4029299509052</t>
  </si>
  <si>
    <t>Geräteträger mit Griffrille weiß, IP54, 7-polig, zwei LED-Reihen 18000lm, LF 840, Prismen mit breiter Lichtverteilung, elektronischer DALI Konverter,</t>
  </si>
  <si>
    <t>17400</t>
  </si>
  <si>
    <t>4029299510638</t>
  </si>
  <si>
    <t>Geräteträger mit Griffrille weiß, IP54, 7-polig, eine LED-Reihe 4500lm, LF 840, Prismen mit breiter Lichtverteilung, elektronischer DALI Konverter, L=</t>
  </si>
  <si>
    <t>4400</t>
  </si>
  <si>
    <t>4029299522129</t>
  </si>
  <si>
    <t>Geräteträger mit Griffrille weiß, HACCP zertifiziert, IP54, 5-polig, zwei LED-Reihen 17000lm, LF 840, Prismen mit breiter Lichtverteilung, elektronisc</t>
  </si>
  <si>
    <t>4029299508246</t>
  </si>
  <si>
    <t>Geräteträger mit Griffrille weiß, HACCP zertifiziert, IP54, 5-polig, eine LED-Reihe 4500lm, LF 840, Prismen mit breiter Lichtverteilung, elektronische</t>
  </si>
  <si>
    <t>4029299521917</t>
  </si>
  <si>
    <t>Geräteträger mit Griffrille weiß, IP54, 5-polig, eine LED-Reihe, Lichtstrom 10-stufig einstellbar max. 8500lm, LF 840, Prismen mit breiter Lichtvertei</t>
  </si>
  <si>
    <t>8300</t>
  </si>
  <si>
    <t>4029299508505</t>
  </si>
  <si>
    <t>Geräteträger mit Griffrille weiß, IP54, 5-polig, zwei LED-Reihen, Lichtstrom 10-stufig einstellbar max. 15000lm, LF 840, Prismen mit breiter Lichtvert</t>
  </si>
  <si>
    <t>15530</t>
  </si>
  <si>
    <t>4029299508512</t>
  </si>
  <si>
    <t>Geräteträger mit Griffrille silbern, HACCP zertifiziert, IP54, 5-polig, eine LED-Reihe 8000lm, LF 840, Prismen mit breiter Lichtverteilung, elektronis</t>
  </si>
  <si>
    <t>7860</t>
  </si>
  <si>
    <t>4029299506464</t>
  </si>
  <si>
    <t>Geräteträger mit Griffrille silbern, HACCP zertifiziert, IP54, 5-polig, zwei LED-Reihen 15000lm, LF 840, Prismen mit breiter Lichtverteilung, elektron</t>
  </si>
  <si>
    <t>14270</t>
  </si>
  <si>
    <t>4029299506679</t>
  </si>
  <si>
    <t>Geräteträger mit Griffrille silbern, HACCP zertifiziert, IP54, 5-polig, zwei LED-Reihen 17000lm, LF 840, Prismen mit breiter Lichtverteilung, elektron</t>
  </si>
  <si>
    <t>16890</t>
  </si>
  <si>
    <t>4029299508253</t>
  </si>
  <si>
    <t>Geräteträger mit Griffrille silbern, IP54, 7-polig, eine LED-Reihe 8000lm, LF 840, Prismen mit breiter Lichtverteilung, elektronischer DALI Konverter,</t>
  </si>
  <si>
    <t>4029299508833</t>
  </si>
  <si>
    <t>Geräteträger mit Griffrille silbern, IP54, 7-polig, zwei LED-Reihen 15000lm, LF 840, Prismen mit breiter Lichtverteilung, elektronischer DALI Konverte</t>
  </si>
  <si>
    <t>4029299509069</t>
  </si>
  <si>
    <t>Geräteträger mit Griffrille silbern, IP54, 7-polig, zwei LED-Reihen 18000lm, LF 840, Prismen mit breiter Lichtverteilung, elektronischer DALI Konverte</t>
  </si>
  <si>
    <t>4029299510645</t>
  </si>
  <si>
    <t>Geräteträger mit Griffrille silbern, IP54, 5-polig, eine LED-Reihe, Lichtstrom 10-stufig einstellbar max. 8000lm, LF 840, Prismen mit breiter Lichtver</t>
  </si>
  <si>
    <t>8050</t>
  </si>
  <si>
    <t>4029299511178</t>
  </si>
  <si>
    <t>Geräteträger mit Griffrille silbern, IP54, 5-polig, zwei LED-Reihen, Lichtstrom 10-stufig einstellbar max. 15000lm, LF 840, Prismen mit breiter Lichtv</t>
  </si>
  <si>
    <t>15060</t>
  </si>
  <si>
    <t>4029299511192</t>
  </si>
  <si>
    <t>Geräteträger mit Griffrille schwarz, HACCP zertifiziert, IP54, 5-polig, eine LED-Reihe 8000lm, LF 840, Prismen mit breiter Lichtverteilung, elektronis</t>
  </si>
  <si>
    <t>7710</t>
  </si>
  <si>
    <t>4029299506471</t>
  </si>
  <si>
    <t>Geräteträger mit Griffrille schwarz, HACCP zertifiziert, IP54, 5-polig, zwei LED-Reihen 15000lm, LF 840, Prismen mit breiter Lichtverteilung, elektron</t>
  </si>
  <si>
    <t>14000</t>
  </si>
  <si>
    <t>4029299506686</t>
  </si>
  <si>
    <t>Geräteträger mit Griffrille schwarz, HACCP zertifiziert, IP54, 5-polig, zwei LED-Reihen 17000lm, LF 840, Prismen mit breiter Lichtverteilung, elektron</t>
  </si>
  <si>
    <t>16570</t>
  </si>
  <si>
    <t>4029299508260</t>
  </si>
  <si>
    <t>Geräteträger mit Griffrille schwarz, IP54, 7-polig, eine LED-Reihe 8000lm, LF 840, Prismen mit breiter Lichtverteilung, elektronischer DALI Konverter,</t>
  </si>
  <si>
    <t>4029299508840</t>
  </si>
  <si>
    <t>Geräteträger mit Griffrille schwarz, IP54, 7-polig, zwei LED-Reihen 15000lm, LF 840, Prismen mit breiter Lichtverteilung, elektronischer DALI Konverte</t>
  </si>
  <si>
    <t>4029299509076</t>
  </si>
  <si>
    <t>Geräteträger mit Griffrille schwarz, IP54, 7-polig, zwei LED-Reihen 18000lm, LF 840, Prismen mit breiter Lichtverteilung, elektronischer DALI Konverte</t>
  </si>
  <si>
    <t>4029299510652</t>
  </si>
  <si>
    <t>Geräteträger mit Griffrille schwarz, IP54, 5-polig, eine LED-Reihe, Lichtstrom 10-stufig einstellbar max. 8000lm, LF 840, Prismen mit breiter Lichtver</t>
  </si>
  <si>
    <t>7800</t>
  </si>
  <si>
    <t>4029299511185</t>
  </si>
  <si>
    <t>Geräteträger mit Griffrille schwarz, IP54, 5-polig, zwei LED-Reihen, Lichtstrom 10-stufig einstellbar max. 15000lm, LF 840, Prismen mit breiter Lichtv</t>
  </si>
  <si>
    <t>14600</t>
  </si>
  <si>
    <t>4029299511208</t>
  </si>
  <si>
    <t>Geräteträger mit Griffrille weiß, IP54, 5-polig, eine LED-Reihe 7500lm, LF 840, Prismen mit extrem tiefer Lichtverteilung, elektronischer Konverter, L</t>
  </si>
  <si>
    <t>7592</t>
  </si>
  <si>
    <t>4029299506488</t>
  </si>
  <si>
    <t>Geräteträger mit Griffrille weiß, IP54, 5-polig, zwei LED-Reihen 14000lm, LF 840, Prismen mit extrem tiefer Lichtverteilung, elektronischer Konverter,</t>
  </si>
  <si>
    <t>13786</t>
  </si>
  <si>
    <t>4029299506693</t>
  </si>
  <si>
    <t>Geräteträger mit Griffrille weiß, IP54, 5-polig, zwei LED-Reihen 17000lm, LF 840, Prismen mit extrem tiefer Lichtverteilung, elektronischer Konverter,</t>
  </si>
  <si>
    <t>16284</t>
  </si>
  <si>
    <t>4029299508277</t>
  </si>
  <si>
    <t>Geräteträger mit Griffrille weiß, IP54, 5-polig, zwei LED-Reihen 4000lm, LF 840, Prismen mit extrem tiefer Lichtverteilung, elektronischer Konverter,</t>
  </si>
  <si>
    <t>4196</t>
  </si>
  <si>
    <t>4029299521924</t>
  </si>
  <si>
    <t>Geräteträger mit Griffrille weiß, IP54, 7-polig, eine LED-Reihe 7500lm, LF 840, Prismen mit extrem tiefer Lichtverteilung, elektronischer DALI Konvert</t>
  </si>
  <si>
    <t>4029299508857</t>
  </si>
  <si>
    <t>Geräteträger mit Griffrille weiß, IP54, 7-polig, zwei LED-Reihen 14000lm, LF 840, Prismen mit extrem tiefer Lichtverteilung, elektronischer DALI Konve</t>
  </si>
  <si>
    <t>4029299509083</t>
  </si>
  <si>
    <t>Geräteträger mit Griffrille weiß, IP54, 7-polig, zwei LED-Reihen 17000lm, LF 840, Prismen mit extrem tiefer Lichtverteilung, elektronischer DALI Konve</t>
  </si>
  <si>
    <t>4029299510669</t>
  </si>
  <si>
    <t>Geräteträger mit Griffrille weiß, IP54, 7-polig, eine LED-Reihen 4000lm, LF 840, Prismen mit extrem tiefer Lichtverteilung, elektronischer DALI Konver</t>
  </si>
  <si>
    <t>4029299522136</t>
  </si>
  <si>
    <t>Geräteträger mit Griffrille weiß, IP54, 5-polig, eine LED-Reihe, Lichtstrom 10-stufig einstellbar max. 8000lm, LF 840, Prismen mit extrem tiefer Lich</t>
  </si>
  <si>
    <t>7810</t>
  </si>
  <si>
    <t>4029299522372</t>
  </si>
  <si>
    <t>Geräteträger mit Griffrille weiß, IP54, 5-polig, zwei LED-Reihen, Lichtstrom 10-stufig einstellbar max. 15000lm, LF 840, Prismen mit extrem tiefer Li</t>
  </si>
  <si>
    <t>14585</t>
  </si>
  <si>
    <t>4029299522853</t>
  </si>
  <si>
    <t>Geräteträger mit Griffrille weiß, IP54, 5-polig, eine LED-Reihe 8000lm, LF 840, Prismen mit asymmetrischer Lichtverteilung, elektronischer Konverter,</t>
  </si>
  <si>
    <t>4029299506495</t>
  </si>
  <si>
    <t>Geräteträger mit Griffrille weiß, IP54, 5-polig, zwei ED-Reihen 14000lm, LF 840, Prismen mit asymmetrischer Lichtverteilung, elektronischer Konverter,</t>
  </si>
  <si>
    <t>4029299506709</t>
  </si>
  <si>
    <t>Geräteträger mit Griffrille weiß, IP54, 5-polig, eine LED-Reihe 4500lm, LF 840, Prismen mit asymmetrischer Lichtverteilung, elektronischer Konverter,</t>
  </si>
  <si>
    <t>4029299521931</t>
  </si>
  <si>
    <t>Geräteträger mit Griffrille weiß, IP54, 7-polig, eine LED-Reihe 8000lm, LF 840, Prismen mit asymmetrischer Lichtverteilung, elektronischer DALI Konver</t>
  </si>
  <si>
    <t>4029299508864</t>
  </si>
  <si>
    <t>Geräteträger mit Griffrille weiß, IP54, 7-polig, zwei ED-Reihen 14000lm, LF 840, Prismen mit asymmetrischer Lichtverteilung, elektronischer DALI Konve</t>
  </si>
  <si>
    <t>4029299509090</t>
  </si>
  <si>
    <t>Geräteträger mit Griffrille weiß, IP54, 7-polig, eine LED-Reihe 4500lm, LF 840, Prismen mit asymmetrischer Lichtverteilung, elektronischer DALI Konver</t>
  </si>
  <si>
    <t>4029299522143</t>
  </si>
  <si>
    <t>Geräteträger mit Griffrille weiß, IP54, 5-polig, eine LED-Reihe, Lichtstrom 10-stufig einstellbar max. 8000lm, LF 840, Prismen mit asymmetrischer Lich</t>
  </si>
  <si>
    <t>57</t>
  </si>
  <si>
    <t>8000</t>
  </si>
  <si>
    <t>4029299522495</t>
  </si>
  <si>
    <t>Geräteträger mit Griffrille weiß, IP54, 5-polig, zwei LED-Reihen, Lichtstrom 10-stufig einstellbar max. 15000lm, LF 840, Prismen mit asymmetrischer Li</t>
  </si>
  <si>
    <t>14880</t>
  </si>
  <si>
    <t>4029299522976</t>
  </si>
  <si>
    <t>Geräteträger mit Griffrille silbern, IP54, 5-polig, eine LED-Reihe 8000lm, LF 840, Prismen mit asymmetrischer Lichtverteilung, elektronischer Konverte</t>
  </si>
  <si>
    <t>4029299506501</t>
  </si>
  <si>
    <t>Geräteträger mit Griffrille silbern, IP54, 5-polig, zwei ED-Reihen 14000lm, LF 840, Prismen mit asymmetrischer Lichtverteilung, elektronischer Konvert</t>
  </si>
  <si>
    <t>4029299506716</t>
  </si>
  <si>
    <t>Geräteträger mit Griffrille silbern, IP54, 7-polig, eine LED-Reihe 8000lm, LF 840, Prismen mit asymmetrischer Lichtverteilung, elektronischer DALI Kon</t>
  </si>
  <si>
    <t>4029299508871</t>
  </si>
  <si>
    <t>Geräteträger mit Griffrille silbern, IP54, 7-polig, zwei ED-Reihen 14000lm, LF 840, Prismen mit asymmetrischer Lichtverteilung, elektronischer DALI Ko</t>
  </si>
  <si>
    <t>4029299509106</t>
  </si>
  <si>
    <t>Geräteträger mit Griffrille silbern, IP54, 5-polig, eine LED-Reihe, Lichtstrom 10-stufig einstellbar max. 7500lm, LF 840, Prismen mit asymmetrischer L</t>
  </si>
  <si>
    <t>4029299522501</t>
  </si>
  <si>
    <t>Geräteträger mit Griffrille silbern, IP54, 5-polig, zwei LED-Reihen, Lichtstrom 10-stufig einstellbar max. 14000lm, LF 840, Prismen mit asymmetrischer</t>
  </si>
  <si>
    <t>14430</t>
  </si>
  <si>
    <t>4029299522983</t>
  </si>
  <si>
    <t>Geräteträger mit Griffrille schwarz, IP54, 5-polig, eine LED-Reihe 8000lm, LF 840, Prismen mit asymmetrischer Lichtverteilung, elektronischer Konverte</t>
  </si>
  <si>
    <t>4029299506518</t>
  </si>
  <si>
    <t>Geräteträger mit Griffrille schwarz, IP54, 5-polig, zwei ED-Reihen 14000lm, LF 840, Prismen mit asymmetrischer Lichtverteilung, elektronischer Konvert</t>
  </si>
  <si>
    <t>4029299506723</t>
  </si>
  <si>
    <t>Geräteträger mit Griffrille schwarz, IP54, 7-polig, eine LED-Reihe 8000lm, LF 840, Prismen mit asymmetrischer Lichtverteilung, elektronischer DALI Kon</t>
  </si>
  <si>
    <t>4029299508888</t>
  </si>
  <si>
    <t>Geräteträger mit Griffrille schwarz, IP54, 7-polig, zwei ED-Reihen 14000lm, LF 840, Prismen mit asymmetrischer Lichtverteilung, elektronischer DALI Ko</t>
  </si>
  <si>
    <t>4029299509113</t>
  </si>
  <si>
    <t>Geräteträger mit Griffrille schwarz, IP54, 5-polig, eine LED-Reihe, Lichtstrom 10-stufig einstellbar max. 7500lm, LF 840, Prismen mit asymmetrischer L</t>
  </si>
  <si>
    <t>7470</t>
  </si>
  <si>
    <t>4029299522518</t>
  </si>
  <si>
    <t>Geräteträger mit Griffrille schwarz, IP54, 5-polig, zwei LED-Reihen, Lichtstrom 10-stufig einstellbar max. 14000lm, LF 840, Prismen mit asymmetrischer</t>
  </si>
  <si>
    <t>13990</t>
  </si>
  <si>
    <t>4029299522990</t>
  </si>
  <si>
    <t>Geräteträger mit Griffrille weiß, IP54, 5-polig, eine LED-Reihe 8000lm, LF 840, Prismen mit doppelter asymmetrischen Lichtverteilung, elektronischer K</t>
  </si>
  <si>
    <t>4029299506556</t>
  </si>
  <si>
    <t>Geräteträger mit Griffrille weiß, IP54, 5-polig, zwei LED-Reihen 14000lm, LF 840, Prismen mit doppelter asymmetrischen Lichtverteilung, elektronischer</t>
  </si>
  <si>
    <t>14300</t>
  </si>
  <si>
    <t>4029299506730</t>
  </si>
  <si>
    <t>Geräteträger mit Griffrille weiß, IP54, 5-polig, eine LED-Reihe 4500lm, LF 840, Prismen mit doppelter asymmetrischen Lichtverteilung, elektronischer K</t>
  </si>
  <si>
    <t>4029299521955</t>
  </si>
  <si>
    <t>Geräteträger mit Griffrille weiß, IP54, 7-polig, eine LED-Reihe 8000lm, LF 840, Prismen mit doppelter asymmetrischen Lichtverteilung, elektronischer D</t>
  </si>
  <si>
    <t>4029299508925</t>
  </si>
  <si>
    <t>Geräteträger mit Griffrille weiß, IP54, 7-polig, zwei LED-Reihen 14000lm, LF 840, Prismen mit doppelter asymmetrischen Lichtverteilung, elektronischer</t>
  </si>
  <si>
    <t>4029299509120</t>
  </si>
  <si>
    <t>Geräteträger mit Griffrille weiß, IP54, 7-polig, eine LED-Reihe 4500lm, LF 840, Prismen mit doppelter asymmetrischen Lichtverteilung, elektronischer D</t>
  </si>
  <si>
    <t>4029299522167</t>
  </si>
  <si>
    <t>Geräteträger mit Griffrille weiß, IP54, 5-polig, eine LED-Reihe, Lichtstrom 10-stufig einstllbar max. 8000lm, LF 840, Prismen mit doppelter asymmetris</t>
  </si>
  <si>
    <t>8070</t>
  </si>
  <si>
    <t>4029299522617</t>
  </si>
  <si>
    <t>Geräteträger mit Griffrille weiß, IP54, 5-polig, zwei LED-Reihe, Lichtstrom 10-stufig einstllbar max. 15000lm, LF 840, Prismen mit doppelter asymmetri</t>
  </si>
  <si>
    <t>15100</t>
  </si>
  <si>
    <t>4029299523096</t>
  </si>
  <si>
    <t>Geräteträger mit Griffrille silbern, IP54, 5-polig, eine LED-Reihe 8000lm, LF 840, Prismen mit doppelter asymmetrischen Lichtverteilung, elektronische</t>
  </si>
  <si>
    <t>7570</t>
  </si>
  <si>
    <t>4029299506563</t>
  </si>
  <si>
    <t>Geräteträger mit Griffrille silbern, IP54, 5-polig, zwei LED-Reihen 14000lm, LF 840, Prismen mit doppelter asymmetrischen Lichtverteilung, elektronisc</t>
  </si>
  <si>
    <t>13880</t>
  </si>
  <si>
    <t>4029299506747</t>
  </si>
  <si>
    <t>Geräteträger mit Griffrille silbern, IP54, 7-polig, eine LED-Reihe 8000lm, LF 840, Prismen mit doppelter asymmetrischen Lichtverteilung, elektronische</t>
  </si>
  <si>
    <t>4029299508932</t>
  </si>
  <si>
    <t>Geräteträger mit Griffrille silbern, IP54, 7-polig, zwei LED-Reihen 14000lm, LF 840, Prismen mit doppelter asymmetrischen Lichtverteilung, elektronisc</t>
  </si>
  <si>
    <t>4029299509137</t>
  </si>
  <si>
    <t>Geräteträger mit Griffrille silbern, IP54, 5-polig, eine LED-Reihe, Lichtstrom 10-stufig einstllbar max. 8000lm, LF 840, Prismen mit doppelter asymmet</t>
  </si>
  <si>
    <t>7830</t>
  </si>
  <si>
    <t>4029299522624</t>
  </si>
  <si>
    <t>Geräteträger mit Griffrille silbern, IP54, 5-polig, zwei LED-Reihen, Lichtstrom 10-stufig einstllbar max. 15000lm, LF 840, Prismen mit doppelter asymm</t>
  </si>
  <si>
    <t>14650</t>
  </si>
  <si>
    <t>4029299523102</t>
  </si>
  <si>
    <t>Geräteträger mit Griffrille schwarz, IP54, 5-polig, eine LED-Reihe 8000lm, LF 840, Prismen mit doppelter asymmetrischen Lichtverteilung, elektronische</t>
  </si>
  <si>
    <t>7430</t>
  </si>
  <si>
    <t>4029299506570</t>
  </si>
  <si>
    <t>Geräteträger mit Griffrille schwarz, IP54, 5-polig, zwei LED-Reihen 14000lm, LF 840, Prismen mit doppelter asymmetrischen Lichtverteilung, elektronisc</t>
  </si>
  <si>
    <t>4029299506754</t>
  </si>
  <si>
    <t>Geräteträger mit Griffrille schwarz, IP54, 7-polig, eine LED-Reihe 8000lm, LF 840, Prismen mit doppelter asymmetrischen Lichtverteilung, elektronische</t>
  </si>
  <si>
    <t>4029299508949</t>
  </si>
  <si>
    <t>Geräteträger mit Griffrille schwarz, IP54, 7-polig, zwei LED-Reihen 14000lm, LF 840, Prismen mit doppelter asymmetrischen Lichtverteilung, elektronisc</t>
  </si>
  <si>
    <t>4029299509144</t>
  </si>
  <si>
    <t>Geräteträger mit Griffrille schwarz, IP54, 5-polig, eine LED-Reihe, Lichtstrom 10-stufig einstllbar max. 7500lm, LF 840, Prismen mit doppelter asymmet</t>
  </si>
  <si>
    <t>7590</t>
  </si>
  <si>
    <t>4029299522631</t>
  </si>
  <si>
    <t>Geräteträger mit Griffrille schwarz, IP54, 5-polig, zwei LED-Reihen, Lichtstrom 10-stufig einstllbar max. 15000lm, LF 840, Prismen mit doppelter asymm</t>
  </si>
  <si>
    <t>14190</t>
  </si>
  <si>
    <t>4029299523119</t>
  </si>
  <si>
    <t>7100</t>
  </si>
  <si>
    <t>4029299506525</t>
  </si>
  <si>
    <t>Geräteträger mit Griffrille weiß, IP54, 5-polig, eine LED-Reihe 4000lm, LF 840, Prismen mit diffuser Lichtverteilung, elektronischer Konverter, L=1500</t>
  </si>
  <si>
    <t>3900</t>
  </si>
  <si>
    <t>4029299521948</t>
  </si>
  <si>
    <t>4029299508895</t>
  </si>
  <si>
    <t>Geräteträger mit Griffrille weiß, IP54, 7-polig, eine LED-Reihe 4000lm, LF 840, Linearoptik opal eingefärbt aus UV-beständigem PMMA, elektronischer DA</t>
  </si>
  <si>
    <t>4029299522150</t>
  </si>
  <si>
    <t>Geräteträger mit Griffrille weiß, IP54, 5-polig, eine LED-Reihe, Lichtstrom 10-stufig einstellbar max. 7500lm, LF 840, Prismen mit diffuser Lichtverte</t>
  </si>
  <si>
    <t>4029299522730</t>
  </si>
  <si>
    <t>Geräteträger mit Griffrille weiß, IP54, 5-polig, zwei LED-Reihen, Lichtstrom 10-stufig einstellbar max. 14000lm, LF 840, Prismen mit diffuser Lichtver</t>
  </si>
  <si>
    <t>4029299523218</t>
  </si>
  <si>
    <t>Geräteträger mit Griffrille weiß, IP54, 7-polig, zwei LED-Reihe 13000lm, LF 840, Prismen mit diffuser Lichtverteilung, elektronischer DALI Konverter,</t>
  </si>
  <si>
    <t>0,00</t>
  </si>
  <si>
    <t>-</t>
  </si>
  <si>
    <t>6890</t>
  </si>
  <si>
    <t>4029299506532</t>
  </si>
  <si>
    <t>Geräteträger mit Griffrille silbern, IP54, 7-polig, zwei LED-Reihen 9500lm, LF 840, Linearoptik opal eingefärbt aus UV-beständigem PMMA, elektronische</t>
  </si>
  <si>
    <t>4029299508901</t>
  </si>
  <si>
    <t>Geräteträger mit Griffrille silbern, IP54, 5-polig, eine LED-Reihe, Lichtstrom 10-stufig einstellbar max. 7000lm, LF 840, Prismen mit diffuser Lichtve</t>
  </si>
  <si>
    <t>7110</t>
  </si>
  <si>
    <t>4029299522747</t>
  </si>
  <si>
    <t>Geräteträger mit Griffrille silbern, IP54, 5-polig, zwei LED-Reihen, Lichtstrom 10-stufig einstellbar max. 13000lm, LF 840, Prismen mit diffuser Licht</t>
  </si>
  <si>
    <t>13290</t>
  </si>
  <si>
    <t>4029299523225</t>
  </si>
  <si>
    <t>6760</t>
  </si>
  <si>
    <t>4029299506549</t>
  </si>
  <si>
    <t>Geräteträger mit Griffrille schwarz, IP54, 7-polig, zwei LED-Reihen 9500lm, LF 840, Linearoptik opal eingefärbt aus UV-beständigem PMMA, elektronische</t>
  </si>
  <si>
    <t>4029299508918</t>
  </si>
  <si>
    <t>Geräteträger mit Griffrille schwarz, IP54, 5-polig, eine LED-Reihe, Lichtstrom 10-stufig einstellbar max. 7000lm, LF 840, Prismen mit diffuser Lichtve</t>
  </si>
  <si>
    <t>4029299522754</t>
  </si>
  <si>
    <t>Geräteträger mit Griffrille schwarz, IP54, 5-polig, zwei LED-Reihen, Lichtstrom 10-stufig einstellbar max. 13000lm, LF 840, Prismen mit diffuser Licht</t>
  </si>
  <si>
    <t>12880</t>
  </si>
  <si>
    <t>4029299523232</t>
  </si>
  <si>
    <t>Geräteträger mit Griffrille weiß, HACCP zertifiziert, IP54, 5-polig, eine LED-Reihe 8500lm, LF 850, Prismen mit breiter Lichtverteilung, elektronische</t>
  </si>
  <si>
    <t>4029299507423</t>
  </si>
  <si>
    <t>Geräteträger mit Griffrille weiß, HACCP zertifiziert, IP54, 5-polig, zwei LED-Reihen 15000lm, LF 850, Prismen mit breiter Lichtverteilung, elektronisc</t>
  </si>
  <si>
    <t>4029299507560</t>
  </si>
  <si>
    <t>Geräteträger mit Griffrille weiß, HACCP zertifiziert, IP54, 5-polig, zwei LED-Reihen 18000lm, LF 850, Prismen mit breiter Lichtverteilung, elektronisc</t>
  </si>
  <si>
    <t>17900</t>
  </si>
  <si>
    <t>4029299508383</t>
  </si>
  <si>
    <t>Geräteträger mit Griffrille silbern, HACCP zertifiziert, IP54, 5-polig, eine LED-Reihe 4500lm, LF 850, Prismen mit breiter Lichtverteilung, elektronis</t>
  </si>
  <si>
    <t>4600</t>
  </si>
  <si>
    <t>4029299522006</t>
  </si>
  <si>
    <t>Geräteträger mit Griffrille weiß, IP54, 7-polig, eine LED-Reihe 8500lm, LF 850, Prismen mit breiter Lichtverteilung, elektronischer DALI Konverter, L=</t>
  </si>
  <si>
    <t>4029299509816</t>
  </si>
  <si>
    <t>Geräteträger mit Griffrille weiß, IP54, 7-polig, zwei LED-Reihen 15000lm, LF 850, Prismen mit breiter Lichtverteilung, elektronischer DALI Konverter,</t>
  </si>
  <si>
    <t>4029299509953</t>
  </si>
  <si>
    <t>Geräteträger mit Griffrille weiß, IP54, 7-polig, zwei LED-Reihen 18000lm, LF 850, Prismen mit breiter Lichtverteilung, elektronischer DALI Konverter,</t>
  </si>
  <si>
    <t>4029299510775</t>
  </si>
  <si>
    <t>Geräteträger mit Griffrille weiß, IP54, 7-polig, eine LED-Reihe 4500lm, LF 850, Prismen mit breiter Lichtverteilung, elektronischer DALI Konverter, L=</t>
  </si>
  <si>
    <t>4029299522211</t>
  </si>
  <si>
    <t>Geräteträger mit Griffrille weiß, IP54, 5-polig, eine LED-Reihe, Lichtstrom 10-stufig einstellbar max. 8500lm, LF 850, Prismen mit breiter Lichtvertei</t>
  </si>
  <si>
    <t>8530</t>
  </si>
  <si>
    <t>4029299508567</t>
  </si>
  <si>
    <t>Geräteträger mit Griffrille weiß, IP54, 5-polig, zwei LED-Reihen, Lichtstrom 10-stufig einstellbar max. 16000lm, LF 850, Prismen mit breiter Lichtvert</t>
  </si>
  <si>
    <t>15950</t>
  </si>
  <si>
    <t>4029299508574</t>
  </si>
  <si>
    <t>Geräteträger mit Griffrille silbern, HACCP zertifiziert, IP54, 5-polig, zwei LED-Reihen 18000lm, LF 850, Prismen mit breiter Lichtverteilung, elektron</t>
  </si>
  <si>
    <t>17380</t>
  </si>
  <si>
    <t>4029299508390</t>
  </si>
  <si>
    <t>Geräteträger mit Griffrille silbern, IP54, 7-polig, eine LED-Reihe 8500lm, LF 850, Prismen mit breiter Lichtverteilung, elektronischer DALI Konverter,</t>
  </si>
  <si>
    <t>8060</t>
  </si>
  <si>
    <t>4029299509823</t>
  </si>
  <si>
    <t>Geräteträger mit Griffrille silbern, IP54, 7-polig, zwei LED-Reihen 15000lm, LF 850, Prismen mit breiter Lichtverteilung, elektronischer DALI Konverte</t>
  </si>
  <si>
    <t>14660</t>
  </si>
  <si>
    <t>4029299509960</t>
  </si>
  <si>
    <t>Geräteträger mit Griffrille silbern, HACCP zertifiziert, IP54, 5-polig, eine LED-Reihe 8500lm, LF 850, Prismen mit breiter Lichtverteilung, elektronis</t>
  </si>
  <si>
    <t>4029299507430</t>
  </si>
  <si>
    <t>Geräteträger mit Griffrille silbern, HACCP zertifiziert, IP54, 5-polig, zwei LED-Reihen 15000lm, LF 850, Prismen mit breiter Lichtverteilung, elektron</t>
  </si>
  <si>
    <t>4029299507577</t>
  </si>
  <si>
    <t>Geräteträger mit Griffrille silbern, IP54, 7-polig, zwei LED-Reihen 18000lm, LF 850, Prismen mit breiter Lichtverteilung, elektronischer DALI Konverte</t>
  </si>
  <si>
    <t>4029299510782</t>
  </si>
  <si>
    <t>Geräteträger mit Griffrille silbern, IP54, 5-polig, eine LED-Reihe, Lichtstrom 10-stufig einstellbar max. 8500lm, LF 850, Prismen mit breiter Lichtver</t>
  </si>
  <si>
    <t>8270</t>
  </si>
  <si>
    <t>4029299512526</t>
  </si>
  <si>
    <t>Geräteträger mit Griffrille silbern, IP54, 5-polig, zwei LED-Reihen, Lichtstrom 10-stufig einstellbar max. 15000lm, LF 850, Prismen mit breiter Lichtv</t>
  </si>
  <si>
    <t>15470</t>
  </si>
  <si>
    <t>4029299512540</t>
  </si>
  <si>
    <t>Geräteträger mit Griffrille schwarz, HACCP zertifiziert, IP54, 5-polig, eine LED-Reihe 8500lm, LF 850, Prismen mit breiter Lichtverteilung, elektronis</t>
  </si>
  <si>
    <t>7900</t>
  </si>
  <si>
    <t>4029299507447</t>
  </si>
  <si>
    <t>Geräteträger mit Griffrille schwarz, HACCP zertifiziert, IP54, 5-polig, zwei LED-Reihen 15000lm, LF 850, Prismen mit breiter Lichtverteilung, elektron</t>
  </si>
  <si>
    <t>14380</t>
  </si>
  <si>
    <t>4029299507584</t>
  </si>
  <si>
    <t>Geräteträger mit Griffrille schwarz, HACCP zertifiziert, IP54, 5-polig, zwei LED-Reihen 18000lm, LF 850, Prismen mit breiter Lichtverteilung, elektron</t>
  </si>
  <si>
    <t>17050</t>
  </si>
  <si>
    <t>4029299508406</t>
  </si>
  <si>
    <t>Geräteträger mit Griffrille schwarz, IP54, 7-polig, eine LED-Reihe 8500lm, LF 850, Prismen mit breiter Lichtverteilung, elektronischer DALI Konverter,</t>
  </si>
  <si>
    <t>4029299509830</t>
  </si>
  <si>
    <t>Geräteträger mit Griffrille schwarz, IP54, 7-polig, zwei LED-Reihen 15000lm, LF 850, Prismen mit breiter Lichtverteilung, elektronischer DALI Konverte</t>
  </si>
  <si>
    <t>4029299509977</t>
  </si>
  <si>
    <t>Geräteträger mit Griffrille schwarz, IP54, 7-polig, zwei LED-Reihen 18000lm, LF 850, Prismen mit breiter Lichtverteilung, elektronischer DALI Konverte</t>
  </si>
  <si>
    <t>4029299510799</t>
  </si>
  <si>
    <t>Geräteträger mit Griffrille schwarz, IP54, 5-polig, eine LED-Reihe, Lichtstrom 10-stufig einstellbar max. 8000lm, LF 850, Prismen mit breiter Lichtver</t>
  </si>
  <si>
    <t>8020</t>
  </si>
  <si>
    <t>4029299512533</t>
  </si>
  <si>
    <t>Geräteträger mit Griffrille schwarz, IP54, 5-polig, zwei LED-Reihen, Lichtstrom 10-stufig einstellbar max. 15000lm, LF 850, Prismen mit breiter Lichtv</t>
  </si>
  <si>
    <t>14990</t>
  </si>
  <si>
    <t>4029299512557</t>
  </si>
  <si>
    <t>Geräteträger mit Griffrille weiß, IP54, 5-polig, zwei LED-Reihen 8000lm, LF 850, Prismen mit extrem tiefer Lichtverteilung, elektronischer Konverter,</t>
  </si>
  <si>
    <t>7792</t>
  </si>
  <si>
    <t>4029299507454</t>
  </si>
  <si>
    <t>Geräteträger mit Griffrille weiß, IP54, 5-polig, zwei LED-Reihen 14000lm, LF 850, Prismen mit extrem tiefer Lichtverteilung, elektronischer Konverter,</t>
  </si>
  <si>
    <t>14186</t>
  </si>
  <si>
    <t>4029299507591</t>
  </si>
  <si>
    <t>Geräteträger mit Griffrille weiß, IP54, 5-polig, zwei LED-Reihen 17000lm, LF 850, Prismen mit extrem tiefer Lichtverteilung, elektronischer Konverter,</t>
  </si>
  <si>
    <t>16783</t>
  </si>
  <si>
    <t>4029299508413</t>
  </si>
  <si>
    <t>Geräteträger mit Griffrille weiß, IP54, 5-polig, eine LED-Reihe 4500lm, LF 850, Prismen mit extrem tiefer Lichtverteilung, elektronischer Konverter, L</t>
  </si>
  <si>
    <t>4296</t>
  </si>
  <si>
    <t>4029299522013</t>
  </si>
  <si>
    <t>Geräteträger mit Griffrille weiß, IP54, 7-polig, zwei LED-Reihen 8000lm, LF 850, Prismen mit extrem tiefer Lichtverteilung, elektronischer DALI Konver</t>
  </si>
  <si>
    <t>4029299509847</t>
  </si>
  <si>
    <t>Geräteträger mit Griffrille weiß, IP54, 7-polig, zwei LED-Reihen 14000lm, LF 850, Prismen mit extrem tiefer Lichtverteilung, elektronischer DALI Konve</t>
  </si>
  <si>
    <t>4029299509984</t>
  </si>
  <si>
    <t>Geräteträger mit Griffrille weiß, IP54, 7-polig, zwei LED-Reihen 17000lm, LF 850, Prismen mit extrem tiefer Lichtverteilung, elektronischer DALI Konve</t>
  </si>
  <si>
    <t>4029299510805</t>
  </si>
  <si>
    <t>Geräteträger mit Griffrille weiß, IP54, 7-polig, eine LED-Reihen 4500lm, LF 850, Prismen mit extrem tiefer Lichtverteilung, elektronischer DALI Konver</t>
  </si>
  <si>
    <t>4029299522228</t>
  </si>
  <si>
    <t>Geräteträger mit Griffrille weiß, IP54, 5-polig, eine LED-Reihe, Lichtstrom 10-stufig einstellbar max. 8000lm, LF 850, Prismen mit extrem tiefer Lich</t>
  </si>
  <si>
    <t>4029299522402</t>
  </si>
  <si>
    <t>Geräteträger mit Griffrille weiß, IP54, 5-polig, zwei LED-Reihen, Lichtstrom 10-stufig einstellbar max. 15000lm, LF 850, Prismen mit extrem tiefer Li</t>
  </si>
  <si>
    <t>14985</t>
  </si>
  <si>
    <t>4029299522884</t>
  </si>
  <si>
    <t>Geräteträger mit Griffrille weiß, IP54, 5-polig, eine LED-Reihe 8000lm, LF 850, Prismen mit asymmetrischer Lichtverteilung, elektronischer Konverter,</t>
  </si>
  <si>
    <t>4029299507461</t>
  </si>
  <si>
    <t>Geräteträger mit Griffrille weiß, IP54, 5-polig, zwei LED-Reihen 15000lm, LF 850, Prismen mit asymmetrischer Lichtverteilung, elektronischer Konverter</t>
  </si>
  <si>
    <t>14500</t>
  </si>
  <si>
    <t>4029299507607</t>
  </si>
  <si>
    <t>Geräteträger mit Griffrille weiß, IP54, 5-polig, eine LED-Reihe 4500lm, LF 850, Prismen mit asymmetrischer Lichtverteilung, elektronischer Konverter,</t>
  </si>
  <si>
    <t>4029299522020</t>
  </si>
  <si>
    <t>Geräteträger mit Griffrille weiß, IP54, 7-polig, eine LED-Reihe 8000lm, LF 850, Prismen mit asymmetrischer Lichtverteilung, elektronischer DALI Konver</t>
  </si>
  <si>
    <t>4029299509854</t>
  </si>
  <si>
    <t>Geräteträger mit Griffrille weiß, IP54, 7-polig, zwei LED-Reihen 15000lm, LF 850, Prismen mit asymmetrischer Lichtverteilung, elektronischer DALI Konv</t>
  </si>
  <si>
    <t>4029299509991</t>
  </si>
  <si>
    <t>Geräteträger mit Griffrille weiß, IP54, 7-polig, eine LED-Reihe 4500lm, LF 850, Prismen mit asymmetrischer Lichtverteilung, elektronischer DALI Konver</t>
  </si>
  <si>
    <t>4029299522235</t>
  </si>
  <si>
    <t>Geräteträger mit Griffrille weiß, IP54, 5-polig, eine LED-Reihe, Lichtstrom 10-stufig einstellbar max. 8000lm, LF 850, Prismen mit asymmetrischer Lich</t>
  </si>
  <si>
    <t>8170</t>
  </si>
  <si>
    <t>4029299522525</t>
  </si>
  <si>
    <t>Geräteträger mit Griffrille weiß, IP54, 5-polig, zwei LED-Reihen, Lichtstrom 10-stufig einstellbar max. 15000lm, LF 850, Prismen mit asymmetrischer Li</t>
  </si>
  <si>
    <t>15510</t>
  </si>
  <si>
    <t>4029299523003</t>
  </si>
  <si>
    <t>Geräteträger mit Griffrille silbern, IP54, 5-polig, eine LED-Reihe 8000lm, LF 850, Prismen mit asymmetrischer Lichtverteilung, elektronischer Konverte</t>
  </si>
  <si>
    <t>7670</t>
  </si>
  <si>
    <t>4029299507478</t>
  </si>
  <si>
    <t>Geräteträger mit Griffrille silbern, IP54, 5-polig, zwei LED-Reihen 15000lm, LF 850, Prismen mit asymmetrischer Lichtverteilung, elektronischer Konver</t>
  </si>
  <si>
    <t>14080</t>
  </si>
  <si>
    <t>4029299507614</t>
  </si>
  <si>
    <t>Geräteträger mit Griffrille silbern, IP54, 7-polig, eine LED-Reihe 8000lm, LF 850, Prismen mit asymmetrischer Lichtverteilung, elektronischer DALI Kon</t>
  </si>
  <si>
    <t>4029299509861</t>
  </si>
  <si>
    <t>Geräteträger mit Griffrille silbern, IP54, 7-polig, zwei LED-Reihen 15000lm, LF 850, Prismen mit asymmetrischer Lichtverteilung, elektronischer DALI K</t>
  </si>
  <si>
    <t>4029299510003</t>
  </si>
  <si>
    <t>Geräteträger mit Griffrille silbern, IP54, 5-polig, eine LED-Reihe, Lichtstrom 10-stufig einstellbar max. 8000lm, LF 850, Prismen mit asymmetrischer L</t>
  </si>
  <si>
    <t>7920</t>
  </si>
  <si>
    <t>4029299522532</t>
  </si>
  <si>
    <t>Geräteträger mit Griffrille silbern, IP54, 5-polig, zwei LED-Reihen, Lichtstrom 10-stufig einstellbar max. 15000lm, LF 850, Prismen mit asymmetrischer</t>
  </si>
  <si>
    <t>15040</t>
  </si>
  <si>
    <t>4029299523010</t>
  </si>
  <si>
    <t>Geräteträger mit Griffrille schwarz, IP54, 5-polig, eine LED-Reihe 8000lm, LF 850, Prismen mit asymmetrischer Lichtverteilung, elektronischer Konverte</t>
  </si>
  <si>
    <t>4029299507485</t>
  </si>
  <si>
    <t>Geräteträger mit Griffrille schwarz, IP54, 5-polig, zwei LED-Reihen 15000lm, LF 850, Prismen mit asymmetrischer Lichtverteilung, elektronischer Konver</t>
  </si>
  <si>
    <t>13810</t>
  </si>
  <si>
    <t>4029299507621</t>
  </si>
  <si>
    <t>Geräteträger mit Griffrille schwarz, IP54, 7-polig, eine LED-Reihe 8000lm, LF 850, Prismen mit asymmetrischer Lichtverteilung, elektronischer DALI Kon</t>
  </si>
  <si>
    <t>4029299509878</t>
  </si>
  <si>
    <t>Geräteträger mit Griffrille schwarz, IP54, 7-polig, zwei LED-Reihen 15000lm, LF 850, Prismen mit asymmetrischer Lichtverteilung, elektronischer DALI K</t>
  </si>
  <si>
    <t>4029299510010</t>
  </si>
  <si>
    <t>Geräteträger mit Griffrille schwarz, IP54, 5-polig, eine LED-Reihe, Lichtstrom 10-stufig einstellbar max. 7500lm, LF 850, Prismen mit asymmetrischer L</t>
  </si>
  <si>
    <t>7680</t>
  </si>
  <si>
    <t>4029299522549</t>
  </si>
  <si>
    <t>Geräteträger mit Griffrille schwarz, IP54, 5-polig, zwei LED-Reihen, Lichtstrom 10-stufig einstellbar max. 14000lm, LF 850, Prismen mit asymmetrischer</t>
  </si>
  <si>
    <t>14580</t>
  </si>
  <si>
    <t>4029299523027</t>
  </si>
  <si>
    <t>Geräteträger mit Griffrille weiß, HACCP zertifiziert, IP54, 5-polig, eine LED-Reihe 8000lm, LF 865, Prismen mit breiter Lichtverteilung, elektronische</t>
  </si>
  <si>
    <t>4029299507751</t>
  </si>
  <si>
    <t>Geräteträger mit Griffrille weiß, HACCP zertifiziert, IP54, 5-polig, zwei LED-Reihen 15000lm, LF 865, Prismen mit breiter Lichtverteilung, elektronisc</t>
  </si>
  <si>
    <t>4029299507898</t>
  </si>
  <si>
    <t>Geräteträger mit Griffrille weiß, HACCP zertifiziert, IP54, 5-polig, zwei LED-Reihen 17000lm, LF 865, Prismen mit breiter Lichtverteilung, elektronisc</t>
  </si>
  <si>
    <t>4029299508468</t>
  </si>
  <si>
    <t>Geräteträger mit Griffrille silbern, HACCP zertifiziert, IP54, 5-polig, eine LED-Reihe 4500lm, LF 865, Prismen mit breiter Lichtverteilung, elektronis</t>
  </si>
  <si>
    <t>4029299522037</t>
  </si>
  <si>
    <t>Geräteträger mit Griffrille weiß, IP54, 7-polig, eine LED-Reihe 8000lm, LF 865, Prismen mit breiter Lichtverteilung, elektronischer DALI Konverter, L=</t>
  </si>
  <si>
    <t>4029299510140</t>
  </si>
  <si>
    <t>Geräteträger mit Griffrille weiß, IP54, 7-polig, zwei LED-Reihen 15000lm, LF 865, Prismen mit breiter Lichtverteilung, elektronischer DALI Konverter,</t>
  </si>
  <si>
    <t>4029299510287</t>
  </si>
  <si>
    <t>Geräteträger mit Griffrille weiß, IP54, 7-polig, zwei LED-Reihen 18000lm, LF 865, Prismen mit breiter Lichtverteilung, elektronischer DALI Konverter,</t>
  </si>
  <si>
    <t>4029299510850</t>
  </si>
  <si>
    <t>Geräteträger mit Griffrille weiß, IP54, 7-polig, eine LED-Reihe 4500lm, LF 865, Prismen mit breiter Lichtverteilung, elektronischer DALI Konverter, L=</t>
  </si>
  <si>
    <t>4029299522242</t>
  </si>
  <si>
    <t>Geräteträger mit Griffrille weiß, IP54, 5-polig, eine LED-Reihe, Lichtstrom 10-stufig einstellbar max. 8500lm, LF 865, Prismen mit breiter Lichtvertei</t>
  </si>
  <si>
    <t>4029299508529</t>
  </si>
  <si>
    <t>Geräteträger mit Griffrille weiß, IP54, 5-polig, zwei LED-Reihen, Lichtstrom 10-stufig einstellbar max. 15000lm, LF 865, Prismen mit breiter Lichtvert</t>
  </si>
  <si>
    <t>4029299508536</t>
  </si>
  <si>
    <t>Geräteträger mit Griffrille silbern, HACCP zertifiziert, IP54, 5-polig, eine LED-Reihe 8000lm, LF 865, Prismen mit breiter Lichtverteilung, elektronis</t>
  </si>
  <si>
    <t>4029299507768</t>
  </si>
  <si>
    <t>Geräteträger mit Griffrille silbern, HACCP zertifiziert, IP54, 5-polig, zwei LED-Reihen 15000lm, LF 865, Prismen mit breiter Lichtverteilung, elektron</t>
  </si>
  <si>
    <t>4029299507904</t>
  </si>
  <si>
    <t>Geräteträger mit Griffrille silbern, HACCP zertifiziert, IP54, 5-polig, zwei LED-Reihen 17000lm, LF 865, Prismen mit breiter Lichtverteilung, elektron</t>
  </si>
  <si>
    <t>4029299508475</t>
  </si>
  <si>
    <t>Geräteträger mit Griffrille silbern, IP54, 7-polig, eine LED-Reihe 8000lm, LF 865, Prismen mit breiter Lichtverteilung, elektronischer DALI Konverter,</t>
  </si>
  <si>
    <t>4029299510157</t>
  </si>
  <si>
    <t>Geräteträger mit Griffrille silbern, IP54, 7-polig, zwei LED-Reihen 15000lm, LF 865, Prismen mit breiter Lichtverteilung, elektronischer DALI Konverte</t>
  </si>
  <si>
    <t>4029299510294</t>
  </si>
  <si>
    <t>Geräteträger mit Griffrille silbern, IP54, 7-polig, zwei LED-Reihen 18000lm, LF 865, Prismen mit breiter Lichtverteilung, elektronischer DALI Konverte</t>
  </si>
  <si>
    <t>4029299510867</t>
  </si>
  <si>
    <t>Geräteträger mit Griffrille silbern, IP54, 5-polig, eine LED-Reihe, Lichtstrom 10-stufig einstellbar max. 8000lm, LF 865, Prismen mit breiter Lichtver</t>
  </si>
  <si>
    <t>4029299512441</t>
  </si>
  <si>
    <t>Geräteträger mit Griffrille silbern, IP54, 5-polig, zwei LED-Reihen, Lichtstrom 10-stufig einstellbar max. 15000lm, LF 865, Prismen mit breiter Lichtv</t>
  </si>
  <si>
    <t>4029299512465</t>
  </si>
  <si>
    <t>Geräteträger mit Griffrille schwarz, HACCP zertifiziert, IP54, 5-polig, eine LED-Reihe 8000lm, LF 865, Prismen mit breiter Lichtverteilung, elektronis</t>
  </si>
  <si>
    <t>4029299507775</t>
  </si>
  <si>
    <t>Geräteträger mit Griffrille schwarz, HACCP zertifiziert, IP54, 5-polig, zwei LED-Reihen 15000lm, LF 865, Prismen mit breiter Lichtverteilung, elektron</t>
  </si>
  <si>
    <t>4029299507911</t>
  </si>
  <si>
    <t>Geräteträger mit Griffrille schwarz, HACCP zertifiziert, IP54, 5-polig, zwei LED-Reihen 17000lm, LF 865, Prismen mit breiter Lichtverteilung, elektron</t>
  </si>
  <si>
    <t>4029299508482</t>
  </si>
  <si>
    <t>Geräteträger mit Griffrille schwarz, IP54, 7-polig, eine LED-Reihe 8000lm, LF 865, Prismen mit breiter Lichtverteilung, elektronischer DALI Konverter,</t>
  </si>
  <si>
    <t>4029299510164</t>
  </si>
  <si>
    <t>Geräteträger mit Griffrille schwarz, IP54, 7-polig, zwei LED-Reihen 15000lm, LF 865, Prismen mit breiter Lichtverteilung, elektronischer DALI Konverte</t>
  </si>
  <si>
    <t>4029299510300</t>
  </si>
  <si>
    <t>Geräteträger mit Griffrille schwarz, IP54, 7-polig, zwei LED-Reihen 18000lm, LF 865, Prismen mit breiter Lichtverteilung, elektronischer DALI Konverte</t>
  </si>
  <si>
    <t>4029299510874</t>
  </si>
  <si>
    <t>Geräteträger mit Griffrille schwarz, IP54, 5-polig, eine LED-Reihe, Lichtstrom 10-stufig einstellbar max. 8000lm, LF 865, Prismen mit breiter Lichtver</t>
  </si>
  <si>
    <t>197,70</t>
  </si>
  <si>
    <t>4029299512458</t>
  </si>
  <si>
    <t>Geräteträger mit Griffrille schwarz, IP54, 5-polig, zwei LED-Reihen, Lichtstrom 10-stufig einstellbar max. 15000lm, LF 865, Prismen mit breiter Lichtv</t>
  </si>
  <si>
    <t>4029299512472</t>
  </si>
  <si>
    <t>Geräteträger mit Griffrille weiß, IP54, 5-polig, eine LED-Reihen 7500lm, LF 865, Prismen mit extrem tiefer Lichtverteilung, elektronischer Konverter,</t>
  </si>
  <si>
    <t>4029299507782</t>
  </si>
  <si>
    <t>Geräteträger mit Griffrille weiß, IP54, 5-polig, zwei LED-Reihen 14000lm, LF 865, Prismen mit extrem tiefer Lichtverteilung, elektronischer Konverter,</t>
  </si>
  <si>
    <t>4029299507928</t>
  </si>
  <si>
    <t>Geräteträger mit Griffrille weiß, IP54, 5-polig, zwei LED-Reihen 17000lm, LF 865, Prismen mit extrem tiefer Lichtverteilung, elektronischer Konverter,</t>
  </si>
  <si>
    <t>4029299508499</t>
  </si>
  <si>
    <t>Geräteträger mit Griffrille weiß, IP54, 5-polig, eine LED-Reihe 4000lm, LF 865, Prismen mit extrem tiefer Lichtverteilung, elektronischer Konverter, L</t>
  </si>
  <si>
    <t>4029299522044</t>
  </si>
  <si>
    <t>Geräteträger mit Griffrille weiß, IP54, 7-polig, eine LED-Reihe 7500lm, LF 865, Prismen mit extrem tiefer Lichtverteilung, elektronischer DALI Konvert</t>
  </si>
  <si>
    <t>4029299510171</t>
  </si>
  <si>
    <t>Geräteträger mit Griffrille weiß, IP54, 7-polig, zwei LED-Reihen 14000lm, LF 865, Prismen mit extrem tiefer Lichtverteilung, elektronischer DALI Konve</t>
  </si>
  <si>
    <t>4029299510317</t>
  </si>
  <si>
    <t>Geräteträger mit Griffrille weiß, IP54, 7-polig, zwei LED-Reihen 17000lm, LF 865, Prismen mit extrem tiefer Lichtverteilung, elektronischer DALI Konve</t>
  </si>
  <si>
    <t>4029299510881</t>
  </si>
  <si>
    <t>Geräteträger mit Griffrille weiß, IP54, 7-polig, eine LED-Reihen 4000lm, LF 865, Prismen mit extrem tiefer Lichtverteilung, elektronischer DALI Konver</t>
  </si>
  <si>
    <t>https://www.ridi.de/go/1561156</t>
  </si>
  <si>
    <t>4029299522259</t>
  </si>
  <si>
    <t>Geräteträger mit Griffrille weiß, IP54, 5-polig, eine LED-Reihe, Lichtstrom 10-stufig einstellbar max. 8000lm, LF 865, Prismen mit extrem tiefer Lich</t>
  </si>
  <si>
    <t>4029299522433</t>
  </si>
  <si>
    <t>Geräteträger mit Griffrille weiß, IP54, 5-polig, zwei LED-Reihen, Lichtstrom 10-stufig einstellbar max. 15000lm, LF 865, Prismen mit extrem tiefer Li</t>
  </si>
  <si>
    <t>4029299522914</t>
  </si>
  <si>
    <t>Geräteträger mit Griffrille weiß, IP54, 5-polig, eine LED-Reihe 8000lm, LF 865, Prismen mit asymmetrischer Lichtverteilung, elektronischer Konverter,</t>
  </si>
  <si>
    <t>4029299507799</t>
  </si>
  <si>
    <t>Geräteträger mit Griffrille weiß, IP54, 5-polig, zwei LED-Reihen 14000lm, LF 865, Prismen mit asymmetrischer Lichtverteilung, elektronischer Konverter</t>
  </si>
  <si>
    <t>4029299507935</t>
  </si>
  <si>
    <t>Geräteträger mit Griffrille weiß, IP54, 5-polig, eine LED-Reihe 4500lm, LF 865, Prismen mit asymmetrischer Lichtverteilung, elektronischer Konverter,</t>
  </si>
  <si>
    <t>4029299522051</t>
  </si>
  <si>
    <t>Geräteträger mit Griffrille weiß, IP54, 7-polig, eine LED-Reihe 8000lm, LF 865, Prismen mit asymmetrischer Lichtverteilung, elektronischer DALI Konver</t>
  </si>
  <si>
    <t>4029299510188</t>
  </si>
  <si>
    <t>Geräteträger mit Griffrille weiß, IP54, 7-polig, zwei LED-Reihen 14000lm, LF 865, Prismen mit asymmetrischer Lichtverteilung, elektronischer DALI Konv</t>
  </si>
  <si>
    <t>4029299510324</t>
  </si>
  <si>
    <t>Geräteträger mit Griffrille weiß, IP54, 7-polig, eine LED-Reihe 4500lm, LF 865, Prismen mit asymmetrischer Lichtverteilung, elektronischer DALI Konver</t>
  </si>
  <si>
    <t>4029299522266</t>
  </si>
  <si>
    <t>Geräteträger mit Griffrille weiß, IP54, 5-polig, eine LED-Reihe, Lichtstrom 10-stufig einstellbar max. 8000lm, LF 865, Prismen mit asymmetrischer Lich</t>
  </si>
  <si>
    <t>7950</t>
  </si>
  <si>
    <t>4029299522556</t>
  </si>
  <si>
    <t>Geräteträger mit Griffrille weiß, IP54, 5-polig, zwei LED-Reihen, Lichtstrom 10-stufig einstellbar max. 15000lm, LF 865, Prismen mit asymmetrischer Li</t>
  </si>
  <si>
    <t>4029299523034</t>
  </si>
  <si>
    <t>Geräteträger mit Griffrille silbern, IP54, 5-polig, eine LED-Reihe 8000lm, LF 865, Prismen mit asymmetrischer Lichtverteilung, elektronischer Konverte</t>
  </si>
  <si>
    <t>4029299507805</t>
  </si>
  <si>
    <t>Geräteträger mit Griffrille silbern, IP54, 5-polig, zwei LED-Reihen 14000lm, LF 865, Prismen mit asymmetrischer Lichtverteilung, elektronischer Konver</t>
  </si>
  <si>
    <t>4029299507942</t>
  </si>
  <si>
    <t>Geräteträger mit Griffrille silbern, IP54, 7-polig, eine LED-Reihe 8000lm, LF 865, Prismen mit asymmetrischer Lichtverteilung, elektronischer DALI Kon</t>
  </si>
  <si>
    <t>4029299510195</t>
  </si>
  <si>
    <t>Geräteträger mit Griffrille silbern, IP54, 7-polig, zwei LED-Reihen 14000lm, LF 865, Prismen mit asymmetrischer Lichtverteilung, elektronischer DALI K</t>
  </si>
  <si>
    <t>4029299510331</t>
  </si>
  <si>
    <t>Geräteträger mit Griffrille silbern, IP54, 5-polig, eine LED-Reihe, Lichtstrom 10-stufig einstellbar max. 7500lm, LF 865, Prismen mit asymmetrischer L</t>
  </si>
  <si>
    <t>4029299522563</t>
  </si>
  <si>
    <t>Geräteträger mit Griffrille silbern, IP54, 5-polig, zwei LED-Reihen, Lichtstrom 10-stufig einstellbar max. 14000lm, LF 865, Prismen mit asymmetrischer</t>
  </si>
  <si>
    <t>4029299523041</t>
  </si>
  <si>
    <t>Geräteträger mit Griffrille schwarz, IP54, 5-polig, eine LED-Reihe 8000lm, LF 865, Prismen mit asymmetrischer Lichtverteilung, elektronischer Konverte</t>
  </si>
  <si>
    <t>4029299507812</t>
  </si>
  <si>
    <t>Geräteträger mit Griffrille schwarz, IP54, 5-polig, zwei LED-Reihen 14000lm, LF 865, Prismen mit asymmetrischer Lichtverteilung, elektronischer Konver</t>
  </si>
  <si>
    <t>4029299507959</t>
  </si>
  <si>
    <t>Geräteträger mit Griffrille schwarz, IP54, 7-polig, eine LED-Reihe 8000lm, LF 865, Prismen mit asymmetrischer Lichtverteilung, elektronischer DALI Kon</t>
  </si>
  <si>
    <t>4029299510201</t>
  </si>
  <si>
    <t>Geräteträger mit Griffrille schwarz, IP54, 7-polig, zwei LED-Reihen 14000lm, LF 865, Prismen mit asymmetrischer Lichtverteilung, elektronischer DALI K</t>
  </si>
  <si>
    <t>4029299510348</t>
  </si>
  <si>
    <t>Geräteträger mit Griffrille schwarz, IP54, 5-polig, eine LED-Reihe, Lichtstrom 10-stufig einstellbar max. 7500lm, LF 865, Prismen mit asymmetrischer L</t>
  </si>
  <si>
    <t>4029299522570</t>
  </si>
  <si>
    <t>Geräteträger mit Griffrille schwarz, IP54, 5-polig, zwei LED-Reihen, Lichtstrom 10-stufig einstellbar max. 14000lm, LF 865, Prismen mit asymmetrischer</t>
  </si>
  <si>
    <t>4029299523058</t>
  </si>
  <si>
    <t>Geräteträger mit Griffrille weiß, IP40, 7-polig, eine LED-Reihe 7500lm, LF 830, satienirte Wanna aus UV-beständigem PMMA, elektronischer DALI Konverte</t>
  </si>
  <si>
    <t>228,50</t>
  </si>
  <si>
    <t>2,457</t>
  </si>
  <si>
    <t>59</t>
  </si>
  <si>
    <t>7370</t>
  </si>
  <si>
    <t>4029299528022</t>
  </si>
  <si>
    <t>Geräteträger mit Griffrille silbern, IP40, 7-polig, eine LED-Reihe 7500lm, LF 830, satienirte Wanna aus UV-beständigem PMMA, elektronischer DALI Konve</t>
  </si>
  <si>
    <t>233,10</t>
  </si>
  <si>
    <t>7415</t>
  </si>
  <si>
    <t>4029299528039</t>
  </si>
  <si>
    <t>Geräteträger mit Griffrille schwarz, IP40, 7-polig, eine LED-Reihe 7500lm, LF 830, satienirte Wanna aus UV-beständigem PMMA, elektronischer DALI Konve</t>
  </si>
  <si>
    <t>7273</t>
  </si>
  <si>
    <t>4029299528046</t>
  </si>
  <si>
    <t>Geräteträger weiß, IP40, 5-polig, eine LED-Reihe, Lichtstrom 10-stufig einstellbar max. 7500lm, LF 830, Linearoptik mit Wannenprofil, elektronischer K</t>
  </si>
  <si>
    <t>202,80</t>
  </si>
  <si>
    <t>58</t>
  </si>
  <si>
    <t>7440</t>
  </si>
  <si>
    <t>4029299527902</t>
  </si>
  <si>
    <t>Geräteträger silbern, IP40, 5-polig, eine LED-Reihe, Lichtstrom 10-stufig einstellbar max. 7500lm, LF 830, Linearoptik mit Wannenprofil, elektronische</t>
  </si>
  <si>
    <t>206,90</t>
  </si>
  <si>
    <t>7220</t>
  </si>
  <si>
    <t>4029299527919</t>
  </si>
  <si>
    <t>Geräteträger schwarz, IP40, 5-polig, eine LED-Reihe, Lichtstrom 10-stufig einstellbar max. 7000lm, LF 830, Linearoptik mit Wannenprofil, elektronische</t>
  </si>
  <si>
    <t>6990</t>
  </si>
  <si>
    <t>4029299527926</t>
  </si>
  <si>
    <t>Geräteträger mit Griffrille weiß, IP40, 7-polig, eine LED-Reihe 8000lm, LF 840, satienirte Wanna aus UV-beständigem PMMA, elektronischer DALI Konverte</t>
  </si>
  <si>
    <t>7679</t>
  </si>
  <si>
    <t>4029299528053</t>
  </si>
  <si>
    <t>Geräteträger mit Griffrille silbern, IP40, 7-polig, eine LED-Reihe 8000lm, LF 840, satienirte Wanna aus UV-beständigem PMMA, elektronischer DALI Konve</t>
  </si>
  <si>
    <t>7672</t>
  </si>
  <si>
    <t>4029299528060</t>
  </si>
  <si>
    <t>Geräteträger mit Griffrille schwarz, IP40, 7-polig, eine LED-Reihe 8000lm, LF 840, satienirte Wanna aus UV-beständigem PMMA, elektronischer DALI Konve</t>
  </si>
  <si>
    <t>7530</t>
  </si>
  <si>
    <t>4029299528077</t>
  </si>
  <si>
    <t>Geräteträger weiß, IP40, 5-polig, eine LED-Reihe, Lichtstrom 10-stufig einstellbar max. 8000lm, LF 840, Linearoptik mit Wannenprofil, elektronischer K</t>
  </si>
  <si>
    <t>4029299527933</t>
  </si>
  <si>
    <t>Geräteträger silbern, IP40, 5-polig, eine LED-Reihe, Lichtstrom 10-stufig einstellbar max. 8000lm, LF 840, Linearoptik mit Wannenprofil, elektronische</t>
  </si>
  <si>
    <t>4029299527940</t>
  </si>
  <si>
    <t>Geräteträger schwarz, IP40, 5-polig, eine LED-Reihe, Lichtstrom 10-stufig einstellbar max. 7500lm, LF 840, Linearoptik mit Wannenprofil, elektronische</t>
  </si>
  <si>
    <t>4029299527957</t>
  </si>
  <si>
    <t>Geräteträger mit Griffrille weiß, IP40, 7-polig, eine LED-Reihe 8000lm, LF 850, satienirte Wanna aus UV-beständigem PMMA, elektronischer DALI Konverte</t>
  </si>
  <si>
    <t>4029299528084</t>
  </si>
  <si>
    <t>Geräteträger mit Griffrille silbern, IP40, 7-polig, eine LED-Reihe 8000lm, LF 850, satienirte Wanna aus UV-beständigem PMMA, elektronischer DALI Konve</t>
  </si>
  <si>
    <t>7930</t>
  </si>
  <si>
    <t>4029299528091</t>
  </si>
  <si>
    <t>Geräteträger mit Griffrille schwarz, IP40, 7-polig, eine LED-Reihe 8000lm, LF 850, satienirte Wanna aus UV-beständigem PMMA, elektronischer DALI Konve</t>
  </si>
  <si>
    <t>7779</t>
  </si>
  <si>
    <t>4029299528107</t>
  </si>
  <si>
    <t>Geräteträger weiß, IP40, 5-polig, eine LED-Reihe, Lichtstrom 10-stufig einstellbar max. 8000lm, LF 850, Linearoptik mit Wannenprofil, elektronischer K</t>
  </si>
  <si>
    <t>7960</t>
  </si>
  <si>
    <t>4029299527964</t>
  </si>
  <si>
    <t>Geräteträger silbern, IP40, 5-polig, eine LED-Reihe, Lichtstrom 10-stufig einstellbar max. 8000lm, LF 850, Linearoptik mit Wannenprofil, elektronische</t>
  </si>
  <si>
    <t>7720</t>
  </si>
  <si>
    <t>4029299527971</t>
  </si>
  <si>
    <t>Geräteträger schwarz, IP40, 5-polig, eine LED-Reihe, Lichtstrom 10-stufig einstellbar max. 7500lm, LF 850, Linearoptik mit Wannenprofil, elektronische</t>
  </si>
  <si>
    <t>4029299527988</t>
  </si>
  <si>
    <t>Geräteträger mit Griffrille weiß, IP40, 7-polig, eine LED-Reihe 8000lm, LF 865, satienirte Wanna aus UV-beständigem PMMA, elektronischer DALI Konverte</t>
  </si>
  <si>
    <t>7903</t>
  </si>
  <si>
    <t>4029299528114</t>
  </si>
  <si>
    <t>Geräteträger mit Griffrille silbern, IP40, 7-polig, eine LED-Reihe 8000lm, LF 865, satienirte Wanna aus UV-beständigem PMMA, elektronischer DALI Konve</t>
  </si>
  <si>
    <t>4029299528121</t>
  </si>
  <si>
    <t>Geräteträger mit Griffrille schwarz, IP40, 7-polig, eine LED-Reihe 8000lm, LF 865, satienirte Wanna aus UV-beständigem PMMA, elektronischer DALI Konve</t>
  </si>
  <si>
    <t>4029299528138</t>
  </si>
  <si>
    <t>Geräteträger weiß, IP40, 5-polig, eine LED-Reihe, Lichtstrom 10-stufig einstellbar max. 8000lm, LF 865, Linearoptik mit Wannenprofil, elektronischer K</t>
  </si>
  <si>
    <t>4029299527995</t>
  </si>
  <si>
    <t>Geräteträger silbern, IP40, 5-polig, eine LED-Reihe, Lichtstrom 10-stufig einstellbar max. 8000lm, LF 865, Linearoptik mit Wannenprofil, elektronische</t>
  </si>
  <si>
    <t>4029299528008</t>
  </si>
  <si>
    <t>Geräteträger schwarz, IP40, 5-polig, eine LED-Reihe, Lichtstrom 10-stufig einstellbar max. 7500lm, LF 865, Linearoptik mit Wannenprofil, elektronische</t>
  </si>
  <si>
    <t>4029299528015</t>
  </si>
  <si>
    <t>1551322</t>
  </si>
  <si>
    <t>VLGFP-RF1501-5NDWS830B0750</t>
  </si>
  <si>
    <t>Geräteträger mit Griffrille weiß, IP20, 5-polig, eine LED-Reihe, Lichtstrom 10-stufig von aussen einstellbar max. 7500lm, LF 830, Prismen mit breiter</t>
  </si>
  <si>
    <t>52</t>
  </si>
  <si>
    <t>7450</t>
  </si>
  <si>
    <t>https://www.ridi.de/go/1551322</t>
  </si>
  <si>
    <t>4029299539585</t>
  </si>
  <si>
    <t>1551323</t>
  </si>
  <si>
    <t>VLGFP-RF1501-5NDWS840B0800</t>
  </si>
  <si>
    <t>Geräteträger mit Griffrille weiß, IP20, 5-polig, eine LED-Reihe, Lichtstrom 10-stufig von aussen einstellbar max. 8000lm, LF 840, Prismen mit breiter</t>
  </si>
  <si>
    <t>7770</t>
  </si>
  <si>
    <t>https://www.ridi.de/go/1551323</t>
  </si>
  <si>
    <t>4029299539592</t>
  </si>
  <si>
    <t>1551324</t>
  </si>
  <si>
    <t>VLGFP-RF1501-5NDWS850B0800</t>
  </si>
  <si>
    <t>Geräteträger mit Griffrille weiß, IP20, 5-polig, eine LED-Reihe, Lichtstrom 10-stufig von aussen einstellbar max. 8000lm, LF 850, Prismen mit breiter</t>
  </si>
  <si>
    <t>7980</t>
  </si>
  <si>
    <t>https://www.ridi.de/go/1551324</t>
  </si>
  <si>
    <t>4029299539608</t>
  </si>
  <si>
    <t>1551325</t>
  </si>
  <si>
    <t>VLGFP-RF1501-5NDWS865B0800</t>
  </si>
  <si>
    <t>Geräteträger mit Griffrille weiß, IP20, 5-polig, eine LED-Reihe, Lichtstrom 10-stufig von aussen einstellbar max. 8000lm, LF 865, Prismen mit breiter</t>
  </si>
  <si>
    <t>https://www.ridi.de/go/1551325</t>
  </si>
  <si>
    <t>4029299539615</t>
  </si>
  <si>
    <t>Geräteträger mit Griffrille weiß, IP54, 7-polig, ölfeste Dichtung, eine beschichtete LED-Reihe 5500lm, LF 840, Prismen mit breiter Lichtverteilung, el</t>
  </si>
  <si>
    <t>216,90</t>
  </si>
  <si>
    <t>1,612</t>
  </si>
  <si>
    <t>32</t>
  </si>
  <si>
    <t>5130</t>
  </si>
  <si>
    <t>4029299528503</t>
  </si>
  <si>
    <t>Geräteträger mit Griffrille weiß, IP54, 7-polig, ölfeste Dichtung, zwei beschichtete LED-Reihe 12000lm, LF 840, Prismen mit breiter Lichtverteilung, e</t>
  </si>
  <si>
    <t>283,00</t>
  </si>
  <si>
    <t>10812</t>
  </si>
  <si>
    <t>4029299528527</t>
  </si>
  <si>
    <t>Geräteträger mit Griffrille weiß, IP54, 7-polig, ölfeste Dichtung, eine beschichtete LED-Reihe 8000lm, LF 840, Prismen mit breiter Lichtverteilung, el</t>
  </si>
  <si>
    <t>253,80</t>
  </si>
  <si>
    <t>47,3</t>
  </si>
  <si>
    <t>7758</t>
  </si>
  <si>
    <t>4029299528541</t>
  </si>
  <si>
    <t>Geräteträger mit Griffrille weiß, IP54, 7-polig, ölfeste Dichtung, zwei beschichtete LED-Reihe 17000lm, LF 840, Prismen mit breiter Lichtverteilung, e</t>
  </si>
  <si>
    <t>341,50</t>
  </si>
  <si>
    <t>16423</t>
  </si>
  <si>
    <t>4029299528565</t>
  </si>
  <si>
    <t>Geräteträger mit Griffrille weiß, IP54, 5-polig, eine LED-Reihe, Lichtstrom 10-stufig einstellbar max. 9000lm, LF 840, Prismen mit breiter Lichtvertei</t>
  </si>
  <si>
    <t>219,20</t>
  </si>
  <si>
    <t>8930</t>
  </si>
  <si>
    <t>4029299531381</t>
  </si>
  <si>
    <t>Geräteträger mit Griffrille weiß, IP54, 5-polig, zwei LED-Reihen, Lichtstrom 10-stufig einstellbar max. 17000lm, LF 840, Prismen mit breiter Lichtvert</t>
  </si>
  <si>
    <t>313,70</t>
  </si>
  <si>
    <t>16660</t>
  </si>
  <si>
    <t>4029299531442</t>
  </si>
  <si>
    <t>Geräteträger mit Griffrille weiß, IP54, 7-polig, ölfeste Dichtung, eine beschichtete LED-Reihe 5500lm, LF 840, Prismen mit extrem tiefer Lichtverteilu</t>
  </si>
  <si>
    <t>4840</t>
  </si>
  <si>
    <t>4029299528510</t>
  </si>
  <si>
    <t>Geräteträger mit Griffrille weiß, IP54, 7-polig, ölfeste Dichtung, zwei beschichtete LED-Reihe 11000lm, LF 840, Prismen mit extrem tiefer Lichtverteil</t>
  </si>
  <si>
    <t>10261</t>
  </si>
  <si>
    <t>4029299528534</t>
  </si>
  <si>
    <t>Geräteträger mit Griffrille weiß, IP54, 7-polig, ölfeste Dichtung, eine beschichtete LED-Reihe 7500lm, LF 840, Prismen mit extrem tiefer Lichtverteilu</t>
  </si>
  <si>
    <t>47</t>
  </si>
  <si>
    <t>7210</t>
  </si>
  <si>
    <t>4029299528558</t>
  </si>
  <si>
    <t>Geräteträger mit Griffrille weiß, IP54, 7-polig, ölfeste Dichtung, zwei beschichtete LED-Reihe 16000lm, LF 840, Prismen mit extrem tiefer Lichtverteil</t>
  </si>
  <si>
    <t>15436</t>
  </si>
  <si>
    <t>4029299528572</t>
  </si>
  <si>
    <t>Geräteträger mit Griffrille weiß, IP54, 5-polig, eine LED-Reihe, Lichtstrom 10-stufig einstellbar max. 9000lm, LF 840, Prismen mit extrem tiefer Licht</t>
  </si>
  <si>
    <t>8390</t>
  </si>
  <si>
    <t>4029299531398</t>
  </si>
  <si>
    <t>Geräteträger mit Griffrille weiß, IP54, 5-polig, zwei LED-Reihen, Lichtstrom 10-stufig einstellbar max. 16000lm, LF 840, Prismen mit extrem tiefer Lic</t>
  </si>
  <si>
    <t>15660</t>
  </si>
  <si>
    <t>4029299531459</t>
  </si>
  <si>
    <t>Geräteträger mit Griffrille weiß, IP54, 7-polig, ölfeste Dichtung, eine beschichtete LED-Reihe 5000lm, LF 850, Prismen mit breiter Lichtverteilung, el</t>
  </si>
  <si>
    <t>4029299529746</t>
  </si>
  <si>
    <t>Geräteträger mit Griffrille weiß, IP54, 7-polig, ölfeste Dichtung, zwei beschichtete LED-Reihe 11000lm, LF 850, Prismen mit breiter Lichtverteilung, e</t>
  </si>
  <si>
    <t>4029299529760</t>
  </si>
  <si>
    <t>Geräteträger mit Griffrille weiß, IP54, 7-polig, ölfeste Dichtung, eine beschichtete LED-Reihe 7500lm, LF 850, Prismen mit breiter Lichtverteilung, el</t>
  </si>
  <si>
    <t>4029299529784</t>
  </si>
  <si>
    <t>Geräteträger mit Griffrille weiß, IP54, 7-polig, ölfeste Dichtung, zwei beschichtete LED-Reihe 16000lm, LF 850, Prismen mit breiter Lichtverteilung, e</t>
  </si>
  <si>
    <t>4029299529807</t>
  </si>
  <si>
    <t>Geräteträger mit Griffrille weiß, IP54, 5-polig, eine LED-Reihe, Lichtstrom 10-stufig einstellbar max. 9000lm, LF 850, Prismen mit breiter Lichtvertei</t>
  </si>
  <si>
    <t>8939</t>
  </si>
  <si>
    <t>4029299531404</t>
  </si>
  <si>
    <t>Geräteträger mit Griffrille weiß, IP54, 5-polig, zwei LED-Reihen, Lichtstrom 10-stufig einstellbar max. 17000lm, LF 850, Prismen mit breiter Lichtvert</t>
  </si>
  <si>
    <t>96</t>
  </si>
  <si>
    <t>16693</t>
  </si>
  <si>
    <t>4029299531466</t>
  </si>
  <si>
    <t>Geräteträger mit Griffrille weiß, IP54, 7-polig, ölfeste Dichtung, eine beschichtete LED-Reihe 5000lm, LF 850, Prismen mit extrem tiefer Lichtverteilu</t>
  </si>
  <si>
    <t>4029299529753</t>
  </si>
  <si>
    <t>Geräteträger mit Griffrille weiß, IP54, 7-polig, ölfeste Dichtung, zwei beschichtete LED-Reihe 10000lm, LF 850, Prismen mit extrem tiefer Lichtverteil</t>
  </si>
  <si>
    <t>4029299529777</t>
  </si>
  <si>
    <t>Geräteträger mit Griffrille weiß, IP54, 7-polig, ölfeste Dichtung, eine beschichtete LED-Reihe 7000lm, LF 850, Prismen mit extrem tiefer Lichtverteilu</t>
  </si>
  <si>
    <t>4029299529791</t>
  </si>
  <si>
    <t>Geräteträger mit Griffrille weiß, IP54, 7-polig, ölfeste Dichtung, zwei beschichtete LED-Reihe 15000lm, LF 850, Prismen mit extrem tiefer Lichtverteil</t>
  </si>
  <si>
    <t>4029299529814</t>
  </si>
  <si>
    <t>Geräteträger mit Griffrille weiß, IP54, 5-polig, eine LED-Reihe, Lichtstrom 10-stufig einstellbar max. 9000lm, LF 850, Prismen mit extrem tiefer Licht</t>
  </si>
  <si>
    <t>4029299531411</t>
  </si>
  <si>
    <t>Geräteträger mit Griffrille weiß, IP54, 5-polig, zwei LED-Reihen, Lichtstrom 10-stufig einstellbar max. 16000lm, LF 850, Prismen mit extrem tiefer Lic</t>
  </si>
  <si>
    <t>15707</t>
  </si>
  <si>
    <t>4029299531473</t>
  </si>
  <si>
    <t>Geräteträger mit Griffrille weiß, IP54, 7-polig, ölfeste Dichtung, eine beschichtete LED-Reihe 5000lm, LF 865, Prismen mit breiter Lichtverteilung, el</t>
  </si>
  <si>
    <t>4029299529661</t>
  </si>
  <si>
    <t>Geräteträger mit Griffrille weiß, IP54, 7-polig, ölfeste Dichtung, zwei beschichtete LED-Reihe 11000lm, LF 865, Prismen mit breiter Lichtverteilung, e</t>
  </si>
  <si>
    <t>4029299529685</t>
  </si>
  <si>
    <t>Geräteträger mit Griffrille weiß, IP54, 7-polig, ölfeste Dichtung, eine beschichtete LED-Reihe 7500lm, LF 865, Prismen mit breiter Lichtverteilung, el</t>
  </si>
  <si>
    <t>4029299529708</t>
  </si>
  <si>
    <t>Geräteträger mit Griffrille weiß, IP54, 7-polig, ölfeste Dichtung, zwei beschichtete LED-Reihe 16000lm, LF 865, Prismen mit breiter Lichtverteilung, e</t>
  </si>
  <si>
    <t>4029299529722</t>
  </si>
  <si>
    <t>Geräteträger mit Griffrille weiß, IP54, 5-polig, eine LED-Reihe, Lichtstrom 10-stufig einstellbar max. 9000lm, LF 865, Prismen mit breiter Lichtvertei</t>
  </si>
  <si>
    <t>4029299531428</t>
  </si>
  <si>
    <t>Geräteträger mit Griffrille weiß, IP54, 5-polig, zwei LED-Reihen, Lichtstrom 10-stufig einstellbar max. 17000lm, LF 865, Prismen mit breiter Lichtvert</t>
  </si>
  <si>
    <t>4029299531480</t>
  </si>
  <si>
    <t>Geräteträger mit Griffrille weiß, IP54, 7-polig, ölfeste Dichtung, eine beschichtete LED-Reihe 5000lm, LF 865, Prismen mit extrem tiefer Lichtverteilu</t>
  </si>
  <si>
    <t>4029299529678</t>
  </si>
  <si>
    <t>Geräteträger mit Griffrille weiß, IP54, 7-polig, ölfeste Dichtung, zwei beschichtete LED-Reihe 10000lm, LF 865, Prismen mit extrem tiefer Lichtverteil</t>
  </si>
  <si>
    <t>4029299529692</t>
  </si>
  <si>
    <t>Geräteträger mit Griffrille weiß, IP54, 7-polig, ölfeste Dichtung, eine beschichtete LED-Reihe 7000lm, LF 865, Prismen mit extrem tiefer Lichtverteilu</t>
  </si>
  <si>
    <t>4029299529715</t>
  </si>
  <si>
    <t>Geräteträger mit Griffrille weiß, IP54, 7-polig, ölfeste Dichtung, zwei beschichtete LED-Reihe 15000lm, LF 865, Prismen mit extrem tiefer Lichtverteil</t>
  </si>
  <si>
    <t>4029299529739</t>
  </si>
  <si>
    <t>Geräteträger mit Griffrille weiß, IP54, 5-polig, eine LED-Reihe, Lichtstrom 10-stufig einstellbar max. 9000lm, LF 865, Prismen mit extrem tiefer Licht</t>
  </si>
  <si>
    <t>4029299531435</t>
  </si>
  <si>
    <t>Geräteträger mit Griffrille weiß, IP54, 5-polig, zwei LED-Reihen, Lichtstrom 10-stufig einstellbar max. 16000lm, LF 865, Prismen mit extrem tiefer Lic</t>
  </si>
  <si>
    <t>4029299531497</t>
  </si>
  <si>
    <t>Geräteträger mit Griffrille weiß, IP54, 5-polig, eine protected LED-Reihe 5000lm, LF 830, Linsenoptik mit breiter Lichtverteilung, elektronischer Konv</t>
  </si>
  <si>
    <t>142,00</t>
  </si>
  <si>
    <t>31</t>
  </si>
  <si>
    <t>4029299542073</t>
  </si>
  <si>
    <t>Geräteträger mit Griffrille weiß, IP54, 5-polig, zwei protected LED-Reihen 9500lm, LF 830, Linsenoptik mit breiter Lichtverteilung, elektronischer Kon</t>
  </si>
  <si>
    <t>207,20</t>
  </si>
  <si>
    <t>9398</t>
  </si>
  <si>
    <t>4029299542585</t>
  </si>
  <si>
    <t>Geräteträger mit Griffrille weiß, IP54, 5-polig, eine protected LED-Reihe 4000lm, LF 830, Linsenoptik mit breiter Lichtverteilung, elektronischer Konv</t>
  </si>
  <si>
    <t>178,80</t>
  </si>
  <si>
    <t>24</t>
  </si>
  <si>
    <t>4230</t>
  </si>
  <si>
    <t>4029299542615</t>
  </si>
  <si>
    <t>Geräteträger mit Griffrille weiß, IP54, 5-polig, eine protected LED-Reihe 7500lm, LF 830, Linsenoptik mit breiter Lichtverteilung, elektronischer Konv</t>
  </si>
  <si>
    <t>180,60</t>
  </si>
  <si>
    <t>7690</t>
  </si>
  <si>
    <t>4029299542646</t>
  </si>
  <si>
    <t>Geräteträger mit Griffrille weiß, IP54, 5-polig, zwei protected LED-Reihen 14000lm, LF 830, Linsenoptik mit breiter Lichtverteilung, elektronischer Ko</t>
  </si>
  <si>
    <t>262,90</t>
  </si>
  <si>
    <t>86</t>
  </si>
  <si>
    <t>14092</t>
  </si>
  <si>
    <t>4029299542677</t>
  </si>
  <si>
    <t>Geräteträger mit Griffrille weiß, IP54, 5-polig, eine protected LED-Reihe 5000lm, LF 830, Linsenoptik mit breiter Lichtverteilung, elektronischer DALI</t>
  </si>
  <si>
    <t>173,40</t>
  </si>
  <si>
    <t>4029299542851</t>
  </si>
  <si>
    <t>Geräteträger mit Griffrille weiß, IP54, 5-polig, zwei protected LED-Reihen 9500lm, LF 830, Linsenoptik mit breiter Lichtverteilung, elektronischer DAL</t>
  </si>
  <si>
    <t>238,80</t>
  </si>
  <si>
    <t>4029299542882</t>
  </si>
  <si>
    <t>Geräteträger mit Griffrille weiß, IP54, 5-polig, eine protected LED-Reihe 4000lm, LF 830, Linsenoptik mit breiter Lichtverteilung, elektronischer DALI</t>
  </si>
  <si>
    <t>211,20</t>
  </si>
  <si>
    <t>4029299542912</t>
  </si>
  <si>
    <t>Geräteträger mit Griffrille weiß, IP54, 5-polig, eine protected LED-Reihe 7500lm, LF 830, Linsenoptik mit breiter Lichtverteilung, elektronischer DALI</t>
  </si>
  <si>
    <t>211,80</t>
  </si>
  <si>
    <t>4029299542943</t>
  </si>
  <si>
    <t>Geräteträger mit Griffrille weiß, IP54, 5-polig, zwei protected LED-Reihen 14000lm, LF 830, Linsenoptik mit breiter Lichtverteilung, elektronischer DA</t>
  </si>
  <si>
    <t>293,30</t>
  </si>
  <si>
    <t>4029299542974</t>
  </si>
  <si>
    <t>Geräteträger mit Griffrille weiß, IP54, 5-polig, eine protected LED-Reihe, Lichtstrom 10-stufig einstellbar max. 8000lm, LF 830, Linsenoptik mit breit</t>
  </si>
  <si>
    <t>183,60</t>
  </si>
  <si>
    <t>4029299542196</t>
  </si>
  <si>
    <t>Geräteträger mit Griffrille weiß, IP54, 5-polig, zwei protected LED-Reihen, Lichtstrom 10-stufig einstellbar max. 14000lm, LF 830, Linsenoptik mit bre</t>
  </si>
  <si>
    <t>277,80</t>
  </si>
  <si>
    <t>83</t>
  </si>
  <si>
    <t>14443</t>
  </si>
  <si>
    <t>4029299542349</t>
  </si>
  <si>
    <t>Geräteträger mit Griffrille weiß, IP54, 5-polig, eine protected LED-Reihe 5000lm, LF 830, Linsenoptik mit extrem tiefer strahlender Lichtverteilung, e</t>
  </si>
  <si>
    <t>34</t>
  </si>
  <si>
    <t>5339</t>
  </si>
  <si>
    <t>4029299542707</t>
  </si>
  <si>
    <t>Geräteträger mit Griffrille weiß, IP54, 5-polig, zwei protected LED-Reihen 9500lm, LF 830, Linsenoptik mit extrem tiefer strahlender Lichtverteilung,</t>
  </si>
  <si>
    <t>63</t>
  </si>
  <si>
    <t>9721</t>
  </si>
  <si>
    <t>4029299542738</t>
  </si>
  <si>
    <t>Geräteträger mit Griffrille weiß, IP54, 5-polig, eine protected LED-Reihe 7500lm, LF 830, Linsenoptik mit extrem tiefer strahlender Lichtverteilung, e</t>
  </si>
  <si>
    <t>51</t>
  </si>
  <si>
    <t>8004</t>
  </si>
  <si>
    <t>4029299542769</t>
  </si>
  <si>
    <t>Geräteträger mit Griffrille weiß, IP54, 5-polig, eine protected LED-Reihe 4000lm, LF 830, Linsenoptik mit extrem tiefer strahlender Lichtverteilung, e</t>
  </si>
  <si>
    <t>27</t>
  </si>
  <si>
    <t>4441</t>
  </si>
  <si>
    <t>4029299542790</t>
  </si>
  <si>
    <t>Geräteträger mit Griffrille weiß, IP54, 5-polig, zwei protected LED-Reihen 14000lm, LF 830, Linsenoptik mit extrem tiefer strahlender Lichtverteilung,</t>
  </si>
  <si>
    <t>95</t>
  </si>
  <si>
    <t>14581</t>
  </si>
  <si>
    <t>4029299542820</t>
  </si>
  <si>
    <t>4029299543001</t>
  </si>
  <si>
    <t>4029299543032</t>
  </si>
  <si>
    <t>4029299543063</t>
  </si>
  <si>
    <t>4029299543094</t>
  </si>
  <si>
    <t>4029299543124</t>
  </si>
  <si>
    <t>Geräteträger mit Griffrille weiß, IP54, 5-polig, eine protected LED-Reihe, Lichtstrom 10-stufig einstellbar max. 8000lm, LF 830, Linsenoptik mit extre</t>
  </si>
  <si>
    <t>7485</t>
  </si>
  <si>
    <t>4029299542226</t>
  </si>
  <si>
    <t>Geräteträger mit Griffrille weiß, IP54, 5-polig, zwei protected LED-Reihen, Lichtstrom 10-stufig einstellbar max. 15000lm, LF 830, Linsenoptik mit ext</t>
  </si>
  <si>
    <t>13772</t>
  </si>
  <si>
    <t>4029299542462</t>
  </si>
  <si>
    <t>Geräteträger mit Griffrille weiß, IP54, 5-polig, eine LED-Reihe 5500lm, LF 840, Linsenoptik mit breiter Lichtverteilung, elektronischer Konverter, L=1</t>
  </si>
  <si>
    <t>5400</t>
  </si>
  <si>
    <t>4029299507973</t>
  </si>
  <si>
    <t>Geräteträger mit Griffrille weiß, IP54, 5-polig, eine protected LED-Reihe 8100lm, LF 840, Linsenoptik mit breiter Lichtverteilung, elektronischer Konv</t>
  </si>
  <si>
    <t>4029299507997</t>
  </si>
  <si>
    <t>Geräteträger mit Griffrille weiß, IP54, 5-polig, zwei protected LED-Reihen 10000lm, LF 840, Linsenoptik mit breiter Lichtverteilung, elektronischer Ko</t>
  </si>
  <si>
    <t>9930</t>
  </si>
  <si>
    <t>4029299508017</t>
  </si>
  <si>
    <t>Geräteträger mit Griffrille weiß, IP54, 5-polig, zwei protected LED-Reihen 14700lm, LF 840, Linsenoptik mit breiter Lichtverteilung, elektronischer Ko</t>
  </si>
  <si>
    <t>14854</t>
  </si>
  <si>
    <t>4029299508031</t>
  </si>
  <si>
    <t>Geräteträger mit Griffrille weiß, IP54, 5-polig, eine protected LED-Reihe 4500lm, LF 840, Linsenoptik mit breiter Lichtverteilung, elektronischer Konv</t>
  </si>
  <si>
    <t>4460</t>
  </si>
  <si>
    <t>4029299522068</t>
  </si>
  <si>
    <t>Geräteträger mit Griffrille weiß, IP54, 7-polig, eine protected LED-Reihe 5500lm, LF 840, Linsenoptik mit breiter Lichtverteilung, elektronischer DALI</t>
  </si>
  <si>
    <t>4029299510362</t>
  </si>
  <si>
    <t>Geräteträger mit Griffrille weiß, IP54, 7-polig, eine protected LED-Reihe 8100lm, LF 840, Linsenoptik mit breiter Lichtverteilung, elektronischer DALI</t>
  </si>
  <si>
    <t>4029299510386</t>
  </si>
  <si>
    <t>Geräteträger mit Griffrille weiß, IP54, 7-polig, zwei protected LED-Reihen 10000lm, LF 840, Linsenoptik mit breiter Lichtverteilung, elektronischer DA</t>
  </si>
  <si>
    <t>4029299510409</t>
  </si>
  <si>
    <t>Geräteträger mit Griffrille weiß, IP54, 7-polig, zwei protected LED-Reihen 14700lm, LF 840, Linsenoptik mit breiter Lichtverteilung, elektronischer DA</t>
  </si>
  <si>
    <t>4029299510423</t>
  </si>
  <si>
    <t>Geräteträger mit Griffrille weiß, IP54, 7-polig, eine protected LED-Reihe 4500lm, LF 840, Linsenoptik mit breiter Lichtverteilung, elektronischer DALI</t>
  </si>
  <si>
    <t>4029299522273</t>
  </si>
  <si>
    <t>Geräteträger mit Griffrille weiß, IP54, 5-polig, eine protected LED-Reihe, Lichtstrom 10-stufig einstellbar max. 8500lm, LF 840, Linsenoptik mit breit</t>
  </si>
  <si>
    <t>4029299542103</t>
  </si>
  <si>
    <t>Geräteträger mit Griffrille weiß, IP54, 5-polig, zwei protected LED-Reihen, Lichtstrom 10-stufig einstellbar max. 15000lm, LF 840, Linsenoptik mit bre</t>
  </si>
  <si>
    <t>15246</t>
  </si>
  <si>
    <t>4029299542370</t>
  </si>
  <si>
    <t>Geräteträger mit Griffrille weiß, IP50, 5-polig, eine LED-Reihe 5500lm, LF 840, Linsenoptik mit extrem tiefer strahlender Lichtverteilung, elektronisc</t>
  </si>
  <si>
    <t>5150</t>
  </si>
  <si>
    <t>4029299507966</t>
  </si>
  <si>
    <t>Geräteträger mit Griffrille weiß, IP50, 5-polig, eine LED-Reihe 8500lm, LF 840, Linsenoptik mit extrem tiefer strahlender Lichtverteilung, elektronisc</t>
  </si>
  <si>
    <t>8433</t>
  </si>
  <si>
    <t>4029299507980</t>
  </si>
  <si>
    <t>Geräteträger mit Griffrille weiß, IP50, 5-polig, zwei LED-Reihen 10000lm, LF 840, Linsenoptik mit extrem tief strahlender Lichtverteilung, elektronisc</t>
  </si>
  <si>
    <t>9401</t>
  </si>
  <si>
    <t>4029299508000</t>
  </si>
  <si>
    <t>Geräteträger mit Griffrille weiß, IP50, 5-polig, zwei LED-Reihe 15000lm, LF 840, Linsenoptik mit extrem tiefer strahlender Lichtverteilung, elektronis</t>
  </si>
  <si>
    <t>15369</t>
  </si>
  <si>
    <t>4029299508024</t>
  </si>
  <si>
    <t>Geräteträger mit Griffrille weiß, IP50, 5-polig, eine LED-Reihe 4500lm, LF 840, Linsenoptik mit extrem tiefstrahlender Lichtverteilung, elektronischer</t>
  </si>
  <si>
    <t>4681</t>
  </si>
  <si>
    <t>4029299522099</t>
  </si>
  <si>
    <t>Geräteträger mit Griffrille weiß, IP50, 7-polig, eine LED-Reihe 5500lm, LF 840, Linsenoptik mit extrem tiefer strahlender Lichtverteilung, elektronisc</t>
  </si>
  <si>
    <t>4029299510355</t>
  </si>
  <si>
    <t>Geräteträger mit Griffrille weiß, IP50, 7-polig, eine LED-Reihe 8500lm, LF 840, Linsenoptik mit extrem tiefer strahlender Lichtverteilung, elektronisc</t>
  </si>
  <si>
    <t>4029299510379</t>
  </si>
  <si>
    <t>Geräteträger mit Griffrille weiß, IP50, 7-polig, zwei LED-Reihen 10000lm, LF 840, Linsenoptik mit extrem tief strahlender Lichtverteilung, elektronisc</t>
  </si>
  <si>
    <t>4029299510393</t>
  </si>
  <si>
    <t>Geräteträger mit Griffrille weiß, IP50, 7-polig, zwei LED-Reihe 15000lm, LF 840, Linsenoptik mit extrem tiefer strahlender Lichtverteilung, elektronis</t>
  </si>
  <si>
    <t>4029299510416</t>
  </si>
  <si>
    <t>Geräteträger mit Griffrille weiß, IP50, 7-polig, eine LED-Reihe 4500lm, LF 840, Linsenoptik mit extrem tiefstrahlender Lichtverteilung, elektronischer</t>
  </si>
  <si>
    <t>4029299522303</t>
  </si>
  <si>
    <t>Geräteträger mit Griffrille weiß, IP54, 5-polig, eine protected LED-Reihe, Lichtstrom 10-stufig einstellbar max. 8500lm, LF 840, Linsenoptik mit extre</t>
  </si>
  <si>
    <t>7884</t>
  </si>
  <si>
    <t>4029299542257</t>
  </si>
  <si>
    <t>Geräteträger mit Griffrille weiß, IP54, 5-polig, zwei protected LED-Reihen, Lichtstrom 10-stufig einstellbar max. 15000lm, LF 840, Linsenoptik mit ext</t>
  </si>
  <si>
    <t>14471</t>
  </si>
  <si>
    <t>4029299542493</t>
  </si>
  <si>
    <t>Geräteträger mit Griffrille weiß, IP54, 5-polig, eine protected LED-Reihe 5500lm, LF 850, Linsenoptik mit breiter Lichtverteilung, elektronischer Konv</t>
  </si>
  <si>
    <t>4029299508055</t>
  </si>
  <si>
    <t>Geräteträger mit Griffrille weiß, IP54, 5-polig, eine protected LED-Reihe 8000lm, LF 850, Linsenoptik mit breiter Lichtverteilung, elektronischer Konv</t>
  </si>
  <si>
    <t>4029299508079</t>
  </si>
  <si>
    <t>Geräteträger mit Griffrille weiß, IP54, 5-polig, zwei protected LED-Reihen 10000lm, LF 850, Linsenoptik mit breiter Lichtverteilung, elektronischer Ko</t>
  </si>
  <si>
    <t>4029299508093</t>
  </si>
  <si>
    <t>Geräteträger mit Griffrille weiß, IP54, 5-polig, zwei protected LED-Reihen 15000lm, LF 850, Linsenoptik mit breiter Lichtverteilung, elektronischer Ko</t>
  </si>
  <si>
    <t>4029299508116</t>
  </si>
  <si>
    <t>Geräteträger mit Griffrille weiß, IP54, 5-polig, eine protected LED-Reihe 4500lm, LF 850, Linsenoptik mit breiter Lichtverteilung, elektronischer Konv</t>
  </si>
  <si>
    <t>4029299522075</t>
  </si>
  <si>
    <t>Geräteträger mit Griffrille weiß, IP54, 7-polig, eine protected LED-Reihe 5500lm, LF 850, Linsenoptik mit breiter Lichtverteilung, elektronischer DALI</t>
  </si>
  <si>
    <t>4029299510447</t>
  </si>
  <si>
    <t>Geräteträger mit Griffrille weiß, IP54, 7-polig, eine protected LED-Reihe 8000lm, LF 850, Linsenoptik mit breiter Lichtverteilung, elektronischer DALI</t>
  </si>
  <si>
    <t>4029299510461</t>
  </si>
  <si>
    <t>Geräteträger mit Griffrille weiß, IP54, 7-polig, zwei protected LED-Reihen 10000lm, LF 850, Linsenoptik mit breiter Lichtverteilung, elektronischer DA</t>
  </si>
  <si>
    <t>4029299510485</t>
  </si>
  <si>
    <t>Geräteträger mit Griffrille weiß, IP54, 7-polig, zwei protected LED-Reihen 15000lm, LF 850, Linsenoptik mit breiter Lichtverteilung, elektronischer DA</t>
  </si>
  <si>
    <t>4029299510508</t>
  </si>
  <si>
    <t>Geräteträger mit Griffrille weiß, IP54, 5-polig, eine protected LED-Reihe 4500lm, LF 850, Linsenoptik mit breiter Lichtverteilung, elektronischer DALI</t>
  </si>
  <si>
    <t>4029299522280</t>
  </si>
  <si>
    <t>Geräteträger mit Griffrille weiß, IP54, 5-polig, eine protected LED-Reihe, Lichtstrom 10-stufig einstellbar max. 8500lm, LF 850, Linsenoptik mit breit</t>
  </si>
  <si>
    <t>4029299542134</t>
  </si>
  <si>
    <t>Geräteträger mit Griffrille weiß, IP54, 5-polig, zwei protected LED-Reihen, Lichtstrom 10-stufig einstellbar max. 15000lm, LF 850, Linsenoptik mit bre</t>
  </si>
  <si>
    <t>4029299542400</t>
  </si>
  <si>
    <t>Geräteträger mit Griffrille weiß, IP50, 5-polig, eine LED-Reihe 5500lm, LF 850, Linsenoptik mit extrem tiefer strahlender Lichtverteilung, elektronisc</t>
  </si>
  <si>
    <t>4029299508048</t>
  </si>
  <si>
    <t>Geräteträger mit Griffrille weiß, IP50, 5-polig, eine LED-Reihe 8500lm, LF 850, Linsenoptik mit extrem tiefer strahlender Lichtverteilung, elektronisc</t>
  </si>
  <si>
    <t>4029299508062</t>
  </si>
  <si>
    <t>Geräteträger mit Griffrille weiß, IP50, 5-polig, zwei LED-Reihen 10000lm, LF 850, Linsenoptik mit extrem tief strahlender Lichtverteilung, elektronisc</t>
  </si>
  <si>
    <t>4029299508086</t>
  </si>
  <si>
    <t>Geräteträger mit Griffrille weiß, IP50, 5-polig, zwei LED-Reihe 15000lm, LF 850, Linsenoptik mit extrem tiefer strahlender Lichtverteilung, elektronis</t>
  </si>
  <si>
    <t>4029299508109</t>
  </si>
  <si>
    <t>Geräteträger mit Griffrille weiß, IP50, 5-polig, eine LED-Reihe 4500lm, LF 850, Linsenoptik mit extrem tiefstrahlender Lichtverteilung, elektronischer</t>
  </si>
  <si>
    <t>4029299522105</t>
  </si>
  <si>
    <t>Geräteträger mit Griffrille weiß, IP50, 7-polig, eine LED-Reihe 5500lm, LF 850, Linsenoptik mit extrem tiefer strahlender Lichtverteilung, elektronisc</t>
  </si>
  <si>
    <t>4029299510430</t>
  </si>
  <si>
    <t>Geräteträger mit Griffrille weiß, IP50, 7-polig, eine LED-Reihe 8500lm, LF 850, Linsenoptik mit extrem tiefer strahlender Lichtverteilung, elektronisc</t>
  </si>
  <si>
    <t>4029299510454</t>
  </si>
  <si>
    <t>Geräteträger mit Griffrille weiß, IP50, 7-polig, zwei LED-Reihen 10000lm, LF 850, Linsenoptik mit extrem tief strahlender Lichtverteilung, elektronisc</t>
  </si>
  <si>
    <t>4029299510478</t>
  </si>
  <si>
    <t>Geräteträger mit Griffrille weiß, IP50, 7-polig, zwei LED-Reihe 15000lm, LF 850, Linsenoptik mit extrem tiefer strahlender Lichtverteilung, elektronis</t>
  </si>
  <si>
    <t>4029299510492</t>
  </si>
  <si>
    <t>Geräteträger mit Griffrille weiß, IP50, 7-polig, eine LED-Reihe 4500lm, LF 850, Linsenoptik mit extrem tiefstrahlender Lichtverteilung, elektronischer</t>
  </si>
  <si>
    <t>4029299522310</t>
  </si>
  <si>
    <t>Geräteträger mit Griffrille weiß, IP54, 5-polig, eine protected LED-Reihe, Lichtstrom 10-stufig einstellbar max. 8500lm, LF 850, Linsenoptik mit extre</t>
  </si>
  <si>
    <t>4029299542288</t>
  </si>
  <si>
    <t>Geräteträger mit Griffrille weiß, IP54, 5-polig, zwei protected LED-Reihen, Lichtstrom 10-stufig einstellbar max. 15000lm, LF 850, Linsenoptik mit ext</t>
  </si>
  <si>
    <t>4029299542523</t>
  </si>
  <si>
    <t>Geräteträger mit Griffrille weiß, IP54, 5-polig, eine protected LED-Reihe 5500lm, LF 865, Linsenoptik mit breiter Lichtverteilung, elektronischer Konv</t>
  </si>
  <si>
    <t>4029299508130</t>
  </si>
  <si>
    <t>Geräteträger mit Griffrille weiß, IP54, 5-polig, eine protected LED-Reihe 8000lm, LF 865, Linsenoptik mit breiter Lichtverteilung, elektronischer Konv</t>
  </si>
  <si>
    <t>4029299508154</t>
  </si>
  <si>
    <t>Geräteträger mit Griffrille weiß, IP54, 5-polig, zwei protected LED-Reihen 10000lm, LF 865, Linsenoptik mit breiter Lichtverteilung, elektronischer Ko</t>
  </si>
  <si>
    <t>4029299508178</t>
  </si>
  <si>
    <t>Geräteträger mit Griffrille weiß, IP54, 5-polig, zwei protected LED-Reihen 15000lm, LF 865, Linsenoptik mit breiter Lichtverteilung, elektronischer Ko</t>
  </si>
  <si>
    <t>87</t>
  </si>
  <si>
    <t>14844</t>
  </si>
  <si>
    <t>4029299508192</t>
  </si>
  <si>
    <t>Geräteträger mit Griffrille weiß, IP54, 5-polig, eine protected LED-Reihe 4500lm, LF 865, Linsenoptik mit breiter Lichtverteilung, elektronischer Konv</t>
  </si>
  <si>
    <t>4029299522082</t>
  </si>
  <si>
    <t>Geräteträger mit Griffrille weiß, IP54, 7-polig, eine protected LED-Reihe 5500lm, LF 865, Linsenoptik mit breiter Lichtverteilung, elektronischer DALI</t>
  </si>
  <si>
    <t>4029299510522</t>
  </si>
  <si>
    <t>Geräteträger mit Griffrille weiß, IP54, 7-polig, eine protected LED-Reihe 8000lm, LF 865, Linsenoptik mit breiter Lichtverteilung, elektronischer DALI</t>
  </si>
  <si>
    <t>4029299510546</t>
  </si>
  <si>
    <t>Geräteträger mit Griffrille weiß, IP54, 7-polig, zwei protected LED-Reihen 10000lm, LF 865, Linsenoptik mit breiter Lichtverteilung, elektronischer DA</t>
  </si>
  <si>
    <t>4029299510560</t>
  </si>
  <si>
    <t>Geräteträger mit Griffrille weiß, IP54, 7-polig, zwei protected LED-Reihen 15000lm, LF 865, Linsenoptik mit breiter Lichtverteilung, elektronischer DA</t>
  </si>
  <si>
    <t>4029299510584</t>
  </si>
  <si>
    <t>Geräteträger mit Griffrille weiß, IP54, 5-polig, eine protected LED-Reihe 4500lm, LF 865, Linsenoptik mit breiter Lichtverteilung, elektronischer DALI</t>
  </si>
  <si>
    <t>4029299522297</t>
  </si>
  <si>
    <t>Geräteträger mit Griffrille weiß, IP54, 5-polig, eine protected LED-Reihe, Lichtstrom 10-stufig einstellbar max. 8500lm, LF 865, Linsenoptik mit breit</t>
  </si>
  <si>
    <t>4029299542165</t>
  </si>
  <si>
    <t>Geräteträger mit Griffrille weiß, IP54, 5-polig, zwei protected LED-Reihen, Lichtstrom 10-stufig einstellbar max. 15000lm, LF 865, Linsenoptik mit bre</t>
  </si>
  <si>
    <t>4029299542431</t>
  </si>
  <si>
    <t>Geräteträger mit Griffrille weiß, IP50, 5-polig, eine LED-Reihe 5500lm, LF 865, Linsenoptik mit extrem tiefer strahlender Lichtverteilung, elektronisc</t>
  </si>
  <si>
    <t>4029299508123</t>
  </si>
  <si>
    <t>Geräteträger mit Griffrille weiß, IP50, 5-polig, eine LED-Reihe 8500lm, LF 865, Linsenoptik mit extrem tiefer strahlender Lichtverteilung, elektronisc</t>
  </si>
  <si>
    <t>7725</t>
  </si>
  <si>
    <t>4029299508147</t>
  </si>
  <si>
    <t>Geräteträger mit Griffrille weiß, IP50, 5-polig, zwei LED-Reihen 10000lm, LF 865, Linsenoptik mit extrem tief strahlender Lichtverteilung, elektronisc</t>
  </si>
  <si>
    <t>4029299508161</t>
  </si>
  <si>
    <t>Geräteträger mit Griffrille weiß, IP50, 5-polig, zwei LED-Reihe 15000lm, LF 865, Linsenoptik mit extrem tiefer strahlender Lichtverteilung, elektronis</t>
  </si>
  <si>
    <t>14102</t>
  </si>
  <si>
    <t>4029299508185</t>
  </si>
  <si>
    <t>Geräteträger mit Griffrille weiß, IP50, 5-polig, eine LED-Reihe 4500lm, LF 865, Linsenoptik mit extrem tiefstrahlender Lichtverteilung, elektronischer</t>
  </si>
  <si>
    <t>4251</t>
  </si>
  <si>
    <t>4029299522112</t>
  </si>
  <si>
    <t>Geräteträger mit Griffrille weiß, IP50, 7-polig, eine LED-Reihe 5500lm, LF 865, Linsenoptik mit extrem tiefer strahlender Lichtverteilung, elektronisc</t>
  </si>
  <si>
    <t>4029299510515</t>
  </si>
  <si>
    <t>Geräteträger mit Griffrille weiß, IP50, 7-polig, eine LED-Reihe 8500lm, LF 865, Linsenoptik mit extrem tiefer strahlender Lichtverteilung, elektronisc</t>
  </si>
  <si>
    <t>4029299510539</t>
  </si>
  <si>
    <t>Geräteträger mit Griffrille weiß, IP50, 7-polig, zwei LED-Reihen 10000lm, LF 865, Linsenoptik mit extrem tief strahlender Lichtverteilung, elektronisc</t>
  </si>
  <si>
    <t>4029299510553</t>
  </si>
  <si>
    <t>Geräteträger mit Griffrille weiß, IP50, 7-polig, zwei LED-Reihe 15000lm, LF 865, Linsenoptik mit extrem tiefer strahlender Lichtverteilung, elektronis</t>
  </si>
  <si>
    <t>4029299510577</t>
  </si>
  <si>
    <t>Geräteträger mit Griffrille weiß, IP50, 7-polig, eine LED-Reihe 4500lm, LF 865, Linsenoptik mit extrem tiefstrahlender Lichtverteilung, elektronischer</t>
  </si>
  <si>
    <t>4029299522327</t>
  </si>
  <si>
    <t>Geräteträger mit Griffrille weiß, IP54, 5-polig, eine protected LED-Reihe, Lichtstrom 10-stufig einstellbar max. 8500lm, LF 865, Linsenoptik mit extre</t>
  </si>
  <si>
    <t>4029299542318</t>
  </si>
  <si>
    <t>Geräteträger mit Griffrille weiß, IP54, 5-polig, zwei protected LED-Reihen, Lichtstrom 10-stufig einstellbar max. 15000lm, LF 865, Linsenoptik mit ext</t>
  </si>
  <si>
    <t>4029299542554</t>
  </si>
  <si>
    <t>Geräteträger weiß, direkt strahlend, IP40, 5-polig, vier LED-Reihe 28W, LF 840, Lichtlenkung über Linsenoptikarrays, elektronischer Konverter, L=1500m</t>
  </si>
  <si>
    <t>313,90</t>
  </si>
  <si>
    <t>5,2</t>
  </si>
  <si>
    <t>4895</t>
  </si>
  <si>
    <t>4029299512366</t>
  </si>
  <si>
    <t>Geräteträger weiß, direkt strahlend, IP40, 5-polig, vier LED-Reihe 28W, LF 840, Lichtlenkung über Linsenoptikarrays, elektronischer DALI Konverter, L=</t>
  </si>
  <si>
    <t>340,70</t>
  </si>
  <si>
    <t>4029299512403</t>
  </si>
  <si>
    <t>Geräteträger schwarz, direkt strahlend, IP40, 5-polig, vier LED-Reihe 28W, LF 840, Lichtlenkung über Linsenoptikarrays, elektronischer DALI Konverter,</t>
  </si>
  <si>
    <t>347,50</t>
  </si>
  <si>
    <t>5,3</t>
  </si>
  <si>
    <t>4029299527544</t>
  </si>
  <si>
    <t>Geräteträger schwarz, direkt strahlend, IP40, 5-polig, vier LED-Reihe 28W, LF 840, Lichtlenkung über Linsenoptikarrays, elektronischer Konverter, L=15</t>
  </si>
  <si>
    <t>320,20</t>
  </si>
  <si>
    <t>4029299527506</t>
  </si>
  <si>
    <t>Geräteträger weiß, direkt- indirekt strahlend, IP40, 5-polig, vier LED-Reihe direkt zwei LED-Reihen indirekt strahlend ges. 39W, LF 840, Lichtlenkung</t>
  </si>
  <si>
    <t>383,20</t>
  </si>
  <si>
    <t>43</t>
  </si>
  <si>
    <t>6050</t>
  </si>
  <si>
    <t>4029299512373</t>
  </si>
  <si>
    <t>408,00</t>
  </si>
  <si>
    <t>4029299512410</t>
  </si>
  <si>
    <t>Geräteträger schwarz, direkt- indirekt strahlend, IP40, 5-polig, vier LED-Reihe direkt zwei LED-Reihen indirekt strahlend ges. 39W, LF 840, Lichtlenku</t>
  </si>
  <si>
    <t>416,20</t>
  </si>
  <si>
    <t>4029299527551</t>
  </si>
  <si>
    <t>390,90</t>
  </si>
  <si>
    <t>4029299527513</t>
  </si>
  <si>
    <t>Geräteträger mit vergrößertem Lichtaustritt, weiß, IP54, 5-polig, eine LED-Reihe 7000lm, LF 830, Mikroprismenscheibe aus UV-beständige PMMA, elektroni</t>
  </si>
  <si>
    <t>265,30</t>
  </si>
  <si>
    <t>3,28</t>
  </si>
  <si>
    <t>6945</t>
  </si>
  <si>
    <t>4029299527629</t>
  </si>
  <si>
    <t>Geräteträger mit vergrößertem Lichtaustritt, weiß, IP54, 5-polig, eine LED-Reihe 4500lm, LF 830, Mikroprismenscheibe aus UV-beständige PMMA, elektroni</t>
  </si>
  <si>
    <t>226,20</t>
  </si>
  <si>
    <t>2,367</t>
  </si>
  <si>
    <t>39</t>
  </si>
  <si>
    <t>4630</t>
  </si>
  <si>
    <t>4029299527742</t>
  </si>
  <si>
    <t>Geräteträger mit vergrößertem Lichtaustritt, weiß, IP54, 5-polig, zwei LED-Reihen 14000lm, LF 830, Mikroprismenscheibe aus UV-beständige PMMA, elektro</t>
  </si>
  <si>
    <t>359,90</t>
  </si>
  <si>
    <t>3,717</t>
  </si>
  <si>
    <t>117</t>
  </si>
  <si>
    <t>13890</t>
  </si>
  <si>
    <t>4029299529531</t>
  </si>
  <si>
    <t>Geräteträger mit vergrößertem Lichtaustritt, weiß, IP54, 5-polig, zwei LED-Reihen 9500lm, LF 830, Mikroprismenscheibe aus UV-beständige PMMA, elektron</t>
  </si>
  <si>
    <t>256,10</t>
  </si>
  <si>
    <t>78</t>
  </si>
  <si>
    <t>9170</t>
  </si>
  <si>
    <t>4029299529616</t>
  </si>
  <si>
    <t>Geräteträger mit vergrößertem Lichtaustritt, weiß, IP54, 5-polig, eine LED-Reihe 4000lm, LF 830, Mikroprismenscheibe aus UV-beständigem PMMA, elektron</t>
  </si>
  <si>
    <t>246,60</t>
  </si>
  <si>
    <t>30</t>
  </si>
  <si>
    <t>3860</t>
  </si>
  <si>
    <t>4029299532906</t>
  </si>
  <si>
    <t>Geräteträger mit Griffrille weiß, IP54, 5-polig, eine LED-Reihe, Lichtstrom 10-stufig einstellbar max. 7000lm, LF 830, Mikroprismenscheibe aus PMMA, e</t>
  </si>
  <si>
    <t>272,30</t>
  </si>
  <si>
    <t>7000</t>
  </si>
  <si>
    <t>4029299531305</t>
  </si>
  <si>
    <t>Geräteträger mit vergrößertem Lichtaustritt, weiß, IP54, 5-polig, zwei LED-Reihen 3500lm, LF 830, Mikroprismenscheibe aus UV-beständigem PMMA, elektro</t>
  </si>
  <si>
    <t>302,70</t>
  </si>
  <si>
    <t>3,416</t>
  </si>
  <si>
    <t>60</t>
  </si>
  <si>
    <t>7650</t>
  </si>
  <si>
    <t>4029299532951</t>
  </si>
  <si>
    <t>Geräteträger mit vergrößertem Lichtaustritt, weiß, IP54, 7-polig, eine LED-Reihe 7000lm, LF 830, Mikroprismenscheibe aus UV-beständige PMMA, elektroni</t>
  </si>
  <si>
    <t>297,70</t>
  </si>
  <si>
    <t>4029299528305</t>
  </si>
  <si>
    <t>Geräteträger mit vergrößertem Lichtaustritt, weiß, IP54, 7-polig, eine LED-Reihe 4500lm, LF 830, Mikroprismenscheibe aus UV-beständige PMMA, elektroni</t>
  </si>
  <si>
    <t>258,30</t>
  </si>
  <si>
    <t>4029299528428</t>
  </si>
  <si>
    <t>Geräteträger mit vergrößertem Lichtaustritt, weiß, IP54, 7-polig, zwei LED-Reihen 14000lm, LF 830, Mikroprismenscheibe aus UV-beständige PMMA, elektro</t>
  </si>
  <si>
    <t>396,80</t>
  </si>
  <si>
    <t>4029299529852</t>
  </si>
  <si>
    <t>Geräteträger mit vergrößertem Lichtaustritt, weiß, IP54, 7-polig, zwei LED-Reihen 9000lm, LF 830, Mikroprismenscheibe aus UV-beständige PMMA, elektron</t>
  </si>
  <si>
    <t>292,90</t>
  </si>
  <si>
    <t>4029299529937</t>
  </si>
  <si>
    <t>269,10</t>
  </si>
  <si>
    <t>4029299533064</t>
  </si>
  <si>
    <t>Geräteträger mit vergrößertem Lichtaustritt, weiß, IP54, 5-polig, zwei LED-Reihen 7500lm, LF 830, Mikroprismenscheibe aus UV-beständigem PMMA, elektro</t>
  </si>
  <si>
    <t>329,50</t>
  </si>
  <si>
    <t>4029299533132</t>
  </si>
  <si>
    <t>Geräteträger mit vergrößertem Lichtaustritt, weiß, IP54, 5-polig, eine LED-Reihe 7500lm, LF 840, Mikroprismenscheibe aus UV-beständige PMMA, elektroni</t>
  </si>
  <si>
    <t>7240</t>
  </si>
  <si>
    <t>4029299527599</t>
  </si>
  <si>
    <t>Geräteträger mit vergrößertem Lichtaustritt, weiß, IP54, 5-polig, eine LED-Reihe 5000lm, LF 840, Mikroprismenscheibe aus UV-beständige PMMA, elektroni</t>
  </si>
  <si>
    <t>4825</t>
  </si>
  <si>
    <t>4029299527711</t>
  </si>
  <si>
    <t>Geräteträger mit vergrößertem Lichtaustritt, weiß, IP54, 5-polig, zwei LED-Reihen 15000lm, LF 840, Mikroprismenscheibe aus UV-beständige PMMA, elektro</t>
  </si>
  <si>
    <t>14480</t>
  </si>
  <si>
    <t>4029299529517</t>
  </si>
  <si>
    <t>Geräteträger mit vergrößertem Lichtaustritt, weiß, IP54, 5-polig, zwei LED-Reihen 10000lm, LF 840, Mikroprismenscheibe aus UV-beständige PMMA, elektro</t>
  </si>
  <si>
    <t>9560</t>
  </si>
  <si>
    <t>4029299529593</t>
  </si>
  <si>
    <t>Geräteträger mit vergrößertem Lichtaustritt, weiß, IP54, 5-polig, eine LED-Reihe 4000lm, LF 840, Mikroprismenscheibe aus UV-beständigem PMMA, elektron</t>
  </si>
  <si>
    <t>4020</t>
  </si>
  <si>
    <t>4029299532913</t>
  </si>
  <si>
    <t>Geräteträger mit Griffrille weiß, IP54, 5-polig, eine LED-Reihe, Lichtstrom 10-stufig einstellbar max. 7500lm, LF 840, Mikroprismenscheibe aus PMMA, e</t>
  </si>
  <si>
    <t>7310</t>
  </si>
  <si>
    <t>4029299531312</t>
  </si>
  <si>
    <t>Geräteträger mit vergrößertem Lichtaustritt, weiß, IP54, 5-polig, eine LED-Reihe 8000lm, LF 840, Mikroprismenscheibe aus UV-beständigem PMMA, elektron</t>
  </si>
  <si>
    <t>4029299532968</t>
  </si>
  <si>
    <t>Geräteträger mit vergrößertem Lichtaustritt, weiß, IP54, 7-polig, eine LED-Reihe 7500lm, LF 840, Mikroprismenscheibe aus UV-beständige PMMA, elektroni</t>
  </si>
  <si>
    <t>4029299528275</t>
  </si>
  <si>
    <t>Geräteträger mit vergrößertem Lichtaustritt, weiß, IP54, 7-polig, eine LED-Reihe 5000lm, LF 840, Mikroprismenscheibe aus UV-beständige PMMA, elektroni</t>
  </si>
  <si>
    <t>4029299528398</t>
  </si>
  <si>
    <t>Geräteträger mit vergrößertem Lichtaustritt, weiß, IP54, 7-polig, zwei LED-Reihen 15000lm, LF 840, Mikroprismenscheibe aus UV-beständige PMMA, elektro</t>
  </si>
  <si>
    <t>4029299529838</t>
  </si>
  <si>
    <t>Geräteträger mit vergrößertem Lichtaustritt, weiß, IP54, 7-polig, zwei LED-Reihen 10000lm, LF 840, Mikroprismenscheibe aus UV-beständige PMMA, elektro</t>
  </si>
  <si>
    <t>4029299529913</t>
  </si>
  <si>
    <t>4029299533071</t>
  </si>
  <si>
    <t>Geräteträger mit vergrößertem Lichtaustritt, weiß, IP54, 5-polig, zwei LED-Reihen 8000lm, LF 840, Mikroprismenscheibe aus UV-beständigem PMMA, elektro</t>
  </si>
  <si>
    <t>4029299533149</t>
  </si>
  <si>
    <t>Geräteträger mit vergrößertem Lichtaustritt, weiß, IP54, 5-polig, eine LED-Reihe 7500lm, LF 850, Mikroprismenscheibe aus UV-beständige PMMA, elektroni</t>
  </si>
  <si>
    <t>4029299527650</t>
  </si>
  <si>
    <t>Geräteträger mit vergrößertem Lichtaustritt, weiß, IP54, 5-polig, eine LED-Reihe 5000lm, LF 850, Mikroprismenscheibe aus UV-beständige PMMA, elektroni</t>
  </si>
  <si>
    <t>4960</t>
  </si>
  <si>
    <t>4029299527773</t>
  </si>
  <si>
    <t>Geräteträger mit vergrößertem Lichtaustritt, weiß, IP54, 5-polig, zwei LED-Reihen 15000lm, LF 850, Mikroprismenscheibe aus UV-beständige PMMA, elektro</t>
  </si>
  <si>
    <t>14870</t>
  </si>
  <si>
    <t>4029299529555</t>
  </si>
  <si>
    <t>Geräteträger mit vergrößertem Lichtaustritt, weiß, IP54, 5-polig, zwei LED-Reihen 10000lm, LF 850, Mikroprismenscheibe aus UV-beständige PMMA, elektro</t>
  </si>
  <si>
    <t>9920</t>
  </si>
  <si>
    <t>4029299529630</t>
  </si>
  <si>
    <t>Geräteträger mit vergrößertem Lichtaustritt, weiß, IP54, 5-polig, eine LED-Reihe 4000lm, LF 850, Mikroprismenscheibe aus UV-beständigem PMMA, elektron</t>
  </si>
  <si>
    <t>4130</t>
  </si>
  <si>
    <t>4029299532920</t>
  </si>
  <si>
    <t>Geräteträger mit Griffrille weiß, IP54, 5-polig, eine LED-Reihe, Lichtstrom 10-stufig einstellbar max. 7500lm, LF 850, Mikroprismenscheibe aus PMMA, e</t>
  </si>
  <si>
    <t>4029299531329</t>
  </si>
  <si>
    <t>Geräteträger mit vergrößertem Lichtaustritt, weiß, IP54, 5-polig, eine LED-Reihe 8500lm, LF 850, Mikroprismenscheibe aus UV-beständigem PMMA, elektron</t>
  </si>
  <si>
    <t>8180</t>
  </si>
  <si>
    <t>4029299532999</t>
  </si>
  <si>
    <t>Geräteträger mit vergrößertem Lichtaustritt, weiß, IP54, 7-polig, eine LED-Reihe 7500lm, LF 850, Mikroprismenscheibe aus UV-beständige PMMA, elektroni</t>
  </si>
  <si>
    <t>4029299528336</t>
  </si>
  <si>
    <t>Geräteträger mit vergrößertem Lichtaustritt, weiß, IP54, 7-polig, eine LED-Reihe 5000lm, LF 850, Mikroprismenscheibe aus UV-beständige PMMA, elektroni</t>
  </si>
  <si>
    <t>4029299528459</t>
  </si>
  <si>
    <t>Geräteträger mit vergrößertem Lichtaustritt, weiß, IP54, 7-polig, zwei LED-Reihen 15000lm, LF 850, Mikroprismenscheibe aus UV-beständige PMMA, elektro</t>
  </si>
  <si>
    <t>4029299529876</t>
  </si>
  <si>
    <t>Geräteträger mit vergrößertem Lichtaustritt, weiß, IP54, 7-polig, zwei LED-Reihen 10000lm, LF 850, Mikroprismenscheibe aus UV-beständige PMMA, elektro</t>
  </si>
  <si>
    <t>4029299529951</t>
  </si>
  <si>
    <t>4029299533088</t>
  </si>
  <si>
    <t>Geräteträger mit vergrößertem Lichtaustritt, weiß, IP54, 5-polig, zwei LED-Reihen 8500lm, LF 850, Mikroprismenscheibe aus UV-beständigem PMMA, elektro</t>
  </si>
  <si>
    <t>4029299533170</t>
  </si>
  <si>
    <t>Geräteträger mit vergrößertem Lichtaustritt, weiß, IP54, 5-polig, eine LED-Reihe 7500lm, LF 865, Mikroprismenscheibe aus UV-beständige PMMA, elektroni</t>
  </si>
  <si>
    <t>4029299527681</t>
  </si>
  <si>
    <t>Geräteträger mit vergrößertem Lichtaustritt, weiß, IP54, 5-polig, eine LED-Reihe 5000lm, LF 865, Mikroprismenscheibe aus UV-beständige PMMA, elektroni</t>
  </si>
  <si>
    <t>4029299527803</t>
  </si>
  <si>
    <t>Geräteträger mit vergrößertem Lichtaustritt, weiß, IP54, 5-polig, zwei LED-Reihen 15000lm, LF 865, Mikroprismenscheibe aus UV-beständige PMMA, elektro</t>
  </si>
  <si>
    <t>4029299529579</t>
  </si>
  <si>
    <t>Geräteträger mit vergrößertem Lichtaustritt, weiß, IP54, 5-polig, zwei LED-Reihen 10000lm, LF 865, Mikroprismenscheibe aus UV-beständige PMMA, elektro</t>
  </si>
  <si>
    <t>4029299529654</t>
  </si>
  <si>
    <t>Geräteträger mit vergrößertem Lichtaustritt, weiß, IP54, 5-polig, eine LED-Reihe 4000lm, LF 865, Mikroprismenscheibe aus UV-beständigem PMMA, elektron</t>
  </si>
  <si>
    <t>4029299532937</t>
  </si>
  <si>
    <t>Geräteträger mit Griffrille weiß, IP54, 5-polig, eine LED-Reihe, Lichtstrom 10-stufig einstellbar max. 7500lm, LF 865, Mikroprismenscheibe aus PMMA, e</t>
  </si>
  <si>
    <t>4029299531336</t>
  </si>
  <si>
    <t>Geräteträger mit vergrößertem Lichtaustritt, weiß, IP54, 5-polig, eine LED-Reihe 8000lm, LF 865, Mikroprismenscheibe aus UV-beständigem PMMA, elektron</t>
  </si>
  <si>
    <t>4029299533019</t>
  </si>
  <si>
    <t>Geräteträger mit vergrößertem Lichtaustritt, weiß, IP54, 7-polig, eine LED-Reihe 7500lm, LF 865, Mikroprismenscheibe aus UV-beständige PMMA, elektroni</t>
  </si>
  <si>
    <t>4029299528367</t>
  </si>
  <si>
    <t>Geräteträger mit vergrößertem Lichtaustritt, weiß, IP54, 7-polig, eine LED-Reihe 5000lm, LF 865, Mikroprismenscheibe aus UV-beständige PMMA, elektroni</t>
  </si>
  <si>
    <t>4029299528480</t>
  </si>
  <si>
    <t>Geräteträger mit vergrößertem Lichtaustritt, weiß, IP54, 7-polig, zwei LED-Reihen 15000lm, LF 865, Mikroprismenscheibe aus UV-beständige PMMA, elektro</t>
  </si>
  <si>
    <t>4029299529890</t>
  </si>
  <si>
    <t>Geräteträger mit vergrößertem Lichtaustritt, weiß, IP54, 7-polig, zwei LED-Reihen 10000lm, LF 865, Mikroprismenscheibe aus UV-beständige PMMA, elektro</t>
  </si>
  <si>
    <t>4029299529975</t>
  </si>
  <si>
    <t>4029299533095</t>
  </si>
  <si>
    <t>Geräteträger mit vergrößertem Lichtaustritt, weiß, IP54, 5-polig, zwei LED-Reihen 8000lm, LF 865, Mikroprismenscheibe aus UV-beständigem PMMA, elektro</t>
  </si>
  <si>
    <t>4029299533194</t>
  </si>
  <si>
    <t>Geräteträger mit vergrößertem Lichtaustritt, weiß, IP54, 5-polig, eine LED-Reihe 7000lm, LF 830, querprismatische UV-beständige PMMA-Scheibe, elektron</t>
  </si>
  <si>
    <t>230,70</t>
  </si>
  <si>
    <t>6650</t>
  </si>
  <si>
    <t>4029299527612</t>
  </si>
  <si>
    <t>Geräteträger mit vergrößertem Lichtaustritt, weiß, IP54, 5-polig, eine LED-Reihe 4500lm, LF 830, querprismatische UV-beständige PMMA-Scheibe, elektron</t>
  </si>
  <si>
    <t>189,10</t>
  </si>
  <si>
    <t>4435</t>
  </si>
  <si>
    <t>4029299527735</t>
  </si>
  <si>
    <t>Geräteträger mit vergrößertem Lichtaustritt, weiß, IP54, 5-polig, zwei LED-Reihen 15000lm, LF 830, querprismatische UV-beständige PMMA-Scheibe, elektr</t>
  </si>
  <si>
    <t>350,60</t>
  </si>
  <si>
    <t>13310</t>
  </si>
  <si>
    <t>4029299529524</t>
  </si>
  <si>
    <t>Geräteträger mit vergrößertem Lichtaustritt, weiß, IP54, 5-polig, zwei LED-Reihen 9500lm, LF 830, querprismatische UV-beständige PMMA-Scheibe, elektro</t>
  </si>
  <si>
    <t>246,80</t>
  </si>
  <si>
    <t>8870</t>
  </si>
  <si>
    <t>4029299529609</t>
  </si>
  <si>
    <t>Geräteträger mit vergrößertem Lichtaustritt, weiß, IP54, 5-polig, eine LED-Reihe 3500lm, LF 830, querprismatische UV-beständige PMMA-Scheibe, elektron</t>
  </si>
  <si>
    <t>219,80</t>
  </si>
  <si>
    <t>3690</t>
  </si>
  <si>
    <t>4029299532869</t>
  </si>
  <si>
    <t>Geräteträger mit Griffrille weiß, IP54, 5-polig, eine LED-Reihe, Lichtstrom 10-stufig einstellbar max. 6500lm, LF 830, querprismatische UV-beständige</t>
  </si>
  <si>
    <t>242,30</t>
  </si>
  <si>
    <t>6700</t>
  </si>
  <si>
    <t>4029299531268</t>
  </si>
  <si>
    <t>Geräteträger mit vergrößertem Lichtaustritt, weiß, IP54, 5-polig, zwei LED-Reihen 7500lm, LF 830, querprismatische UV-beständige PMMA-Scheibe, elektro</t>
  </si>
  <si>
    <t>291,50</t>
  </si>
  <si>
    <t>7390</t>
  </si>
  <si>
    <t>4029299532944</t>
  </si>
  <si>
    <t>Geräteträger mit vergrößertem Lichtaustritt, weiß, IP54, 7-polig, eine LED-Reihe 7000lm, LF 830, querprismatische UV-beständige PMMA-Scheibe, elektron</t>
  </si>
  <si>
    <t>263,10</t>
  </si>
  <si>
    <t>4029299528299</t>
  </si>
  <si>
    <t>Geräteträger mit vergrößertem Lichtaustritt, weiß, IP54, 7-polig, eine LED-Reihe 4500lm, LF 830, querprismatische UV-beständige PMMA-Scheibe, elektron</t>
  </si>
  <si>
    <t>221,40</t>
  </si>
  <si>
    <t>4029299528411</t>
  </si>
  <si>
    <t>Geräteträger mit vergrößertem Lichtaustritt, weiß, IP54, 7-polig, zwei LED-Reihen 15000lm, LF 830, querprismatische UV-beständige PMMA-Scheibe, elektr</t>
  </si>
  <si>
    <t>387,70</t>
  </si>
  <si>
    <t>4029299529845</t>
  </si>
  <si>
    <t>Geräteträger mit vergrößertem Lichtaustritt, weiß, IP54, 7-polig, zwei LED-Reihen 9500lm, LF 830, querprismatische UV-beständige PMMA-Scheibe, elektro</t>
  </si>
  <si>
    <t>283,90</t>
  </si>
  <si>
    <t>4029299529920</t>
  </si>
  <si>
    <t>242,20</t>
  </si>
  <si>
    <t>4029299533026</t>
  </si>
  <si>
    <t>318,30</t>
  </si>
  <si>
    <t>4029299533125</t>
  </si>
  <si>
    <t>Geräteträger mit vergrößertem Lichtaustritt, weiß, IP54, 5-polig, eine LED-Reihe 7500lm, LF 840, querprismatische UV-beständige PMMA-Scheibe, elektron</t>
  </si>
  <si>
    <t>6930</t>
  </si>
  <si>
    <t>4029299527582</t>
  </si>
  <si>
    <t>Geräteträger mit vergrößertem Lichtaustritt, weiß, IP54, 5-polig, eine LED-Reihe 5000lm, LF 840, querprismatische UV-beständige PMMA-Scheibe, elektron</t>
  </si>
  <si>
    <t>4620</t>
  </si>
  <si>
    <t>4029299527704</t>
  </si>
  <si>
    <t>Geräteträger mit vergrößertem Lichtaustritt, weiß, IP54, 5-polig, zwei LED-Reihen 15000lm, LF 840, querprismatische UV-beständige PMMA-Scheibe, elektr</t>
  </si>
  <si>
    <t>13870</t>
  </si>
  <si>
    <t>4029299529500</t>
  </si>
  <si>
    <t>Geräteträger mit vergrößertem Lichtaustritt, weiß, IP54, 5-polig, zwei LED-Reihen 10000lm, LF 840, querprismatische UV-beständige PMMA-Scheibe, elektr</t>
  </si>
  <si>
    <t>9240</t>
  </si>
  <si>
    <t>4029299529586</t>
  </si>
  <si>
    <t>Geräteträger mit vergrößertem Lichtaustritt, weiß, IP54, 5-polig, eine LED-Reihe 4000lm, LF 840, querprismatische UV-beständige PMMA-Scheibe, elektron</t>
  </si>
  <si>
    <t>3850</t>
  </si>
  <si>
    <t>4029299532876</t>
  </si>
  <si>
    <t>Geräteträger mit Griffrille weiß, IP54, 5-polig, eine LED-Reihe, Lichtstrom 10-stufig einstellbar max. 7000lm, LF 840, querprismatische UV-beständige</t>
  </si>
  <si>
    <t>4029299531275</t>
  </si>
  <si>
    <t>Geräteträger mit vergrößertem Lichtaustritt, weiß, IP54, 5-polig, zwei LED-Reihen 7500lm, LF 840, querprismatische UV-beständige PMMA-Scheibe, elektro</t>
  </si>
  <si>
    <t>4029299532975</t>
  </si>
  <si>
    <t>Geräteträger mit vergrößertem Lichtaustritt, weiß, IP54, 7-polig, eine LED-Reihe 7500lm, LF 840, querprismatische UV-beständige PMMA-Scheibe, elektron</t>
  </si>
  <si>
    <t>4029299528268</t>
  </si>
  <si>
    <t>Geräteträger mit vergrößertem Lichtaustritt, weiß, IP54, 7-polig, eine LED-Reihe 5000lm, LF 840, querprismatische UV-beständige PMMA-Scheibe, elektron</t>
  </si>
  <si>
    <t>4029299528381</t>
  </si>
  <si>
    <t>Geräteträger mit vergrößertem Lichtaustritt, weiß, IP54, 7-polig, zwei LED-Reihen 15000lm, LF 840, querprismatische UV-beständige PMMA-Scheibe, elektr</t>
  </si>
  <si>
    <t>4029299529821</t>
  </si>
  <si>
    <t>Geräteträger mit vergrößertem Lichtaustritt, weiß, IP54, 7-polig, zwei LED-Reihen 10000lm, LF 840, querprismatische UV-beständige PMMA-Scheibe, elektr</t>
  </si>
  <si>
    <t>4029299529906</t>
  </si>
  <si>
    <t>4029299533033</t>
  </si>
  <si>
    <t>Geräteträger mit vergrößertem Lichtaustritt, weiß, IP54, 5-polig, zwei LED-Reihe 7500lm, LF 840, querprismatische UV-beständige PMMA-Scheibe, elektron</t>
  </si>
  <si>
    <t>4029299533156</t>
  </si>
  <si>
    <t>Geräteträger mit vergrößertem Lichtaustritt, weiß, IP54, 5-polig, eine LED-Reihe 7500lm, LF 850, querprismatische UV-beständige PMMA-Scheibe, elektron</t>
  </si>
  <si>
    <t>7120</t>
  </si>
  <si>
    <t>4029299527643</t>
  </si>
  <si>
    <t>Geräteträger mit vergrößertem Lichtaustritt, weiß, IP54, 5-polig, eine LED-Reihe 5000lm, LF 850, querprismatische UV-beständige PMMA-Scheibe, elektron</t>
  </si>
  <si>
    <t>4750</t>
  </si>
  <si>
    <t>4029299527766</t>
  </si>
  <si>
    <t>Geräteträger mit vergrößertem Lichtaustritt, weiß, IP54, 5-polig, zwei LED-Reihen 15000lm, LF 850, querprismatische UV-beständige PMMA-Scheibe, elektr</t>
  </si>
  <si>
    <t>14240</t>
  </si>
  <si>
    <t>4029299529548</t>
  </si>
  <si>
    <t>Geräteträger mit vergrößertem Lichtaustritt, weiß, IP54, 5-polig, zwei LED-Reihen 10000lm, LF 850, querprismatische UV-beständige PMMA-Scheibe, elektr</t>
  </si>
  <si>
    <t>9480</t>
  </si>
  <si>
    <t>4029299529623</t>
  </si>
  <si>
    <t>Geräteträger mit vergrößertem Lichtaustritt, weiß, IP54, 5-polig, eine LED-Reihe 4000lm, LF 850, querprismatische UV-beständige PMMA-Scheibe, elektron</t>
  </si>
  <si>
    <t>3950</t>
  </si>
  <si>
    <t>4029299532883</t>
  </si>
  <si>
    <t>Geräteträger mit Griffrille weiß, IP54, 5-polig, eine LED-Reihe, Lichtstrom 10-stufig einstellbar max. 7000lm, LF 850, querprismatische UV-beständige</t>
  </si>
  <si>
    <t>7200</t>
  </si>
  <si>
    <t>4029299531282</t>
  </si>
  <si>
    <t>Geräteträger mit vergrößertem Lichtaustritt, weiß, IP54, 5-polig, zwei LED-Reihen 8000lm, LF 850, querprismatische UV-beständige PMMA-Scheibe, elektro</t>
  </si>
  <si>
    <t>4029299532982</t>
  </si>
  <si>
    <t>Geräteträger mit vergrößertem Lichtaustritt, weiß, IP54, 7-polig, eine LED-Reihe 7500lm, LF 850, querprismatische UV-beständige PMMA-Scheibe, elektron</t>
  </si>
  <si>
    <t>4029299528329</t>
  </si>
  <si>
    <t>Geräteträger mit vergrößertem Lichtaustritt, weiß, IP54, 7-polig, eine LED-Reihe 5000lm, LF 850, querprismatische UV-beständige PMMA-Scheibe, elektron</t>
  </si>
  <si>
    <t>4029299528442</t>
  </si>
  <si>
    <t>Geräteträger mit vergrößertem Lichtaustritt, weiß, IP54, 7-polig, zwei LED-Reihen 15000lm, LF 850, querprismatische UV-beständige PMMA-Scheibe, elektr</t>
  </si>
  <si>
    <t>4029299529869</t>
  </si>
  <si>
    <t>Geräteträger mit vergrößertem Lichtaustritt, weiß, IP54, 7-polig, zwei LED-Reihen 10000lm, LF 850, querprismatische UV-beständige PMMA-Scheibe, elektr</t>
  </si>
  <si>
    <t>4029299529944</t>
  </si>
  <si>
    <t>4029299533040</t>
  </si>
  <si>
    <t>4029299533163</t>
  </si>
  <si>
    <t>Geräteträger mit vergrößertem Lichtaustritt, weiß, IP54, 5-polig, eine LED-Reihe 7500lm, LF 865, querprismatische UV-beständige PMMA-Scheibe, elektron</t>
  </si>
  <si>
    <t>4029299527674</t>
  </si>
  <si>
    <t>Geräteträger mit vergrößertem Lichtaustritt, weiß, IP54, 5-polig, eine LED-Reihe 5000lm, LF 865, querprismatische UV-beständige PMMA-Scheibe, elektron</t>
  </si>
  <si>
    <t>4029299527797</t>
  </si>
  <si>
    <t>Geräteträger mit vergrößertem Lichtaustritt, weiß, IP54, 5-polig, zwei LED-Reihen 15000lm, LF 865, querprismatische UV-beständige PMMA-Scheibe, elektr</t>
  </si>
  <si>
    <t>4029299529562</t>
  </si>
  <si>
    <t>Geräteträger mit vergrößertem Lichtaustritt, weiß, IP54, 5-polig, zwei LED-Reihen 10000lm, LF 865, querprismatische UV-beständige PMMA-Scheibe, elektr</t>
  </si>
  <si>
    <t>4029299529647</t>
  </si>
  <si>
    <t>Geräteträger mit vergrößertem Lichtaustritt, weiß, IP54, 5-polig, eine LED-Reihe 4000lm, LF 865, querprismatische UV-beständige PMMA-Scheibe, elektron</t>
  </si>
  <si>
    <t>4029299532890</t>
  </si>
  <si>
    <t>Geräteträger mit Griffrille weiß, IP54, 5-polig, eine LED-Reihe, Lichtstrom 10-stufig einstellbar max. 7000lm, LF 865, querprismatische UV-beständige</t>
  </si>
  <si>
    <t>4029299531299</t>
  </si>
  <si>
    <t>Geräteträger mit vergrößertem Lichtaustritt, weiß, IP54, 5-polig, zwei LED-Reihen 7500lm, LF 865, querprismatische UV-beständige PMMA-Scheibe, elektro</t>
  </si>
  <si>
    <t>4029299533002</t>
  </si>
  <si>
    <t>Geräteträger mit vergrößertem Lichtaustritt, weiß, IP54, 7-polig, eine LED-Reihe 7500lm, LF 865, querprismatische UV-beständige PMMA-Scheibe, elektron</t>
  </si>
  <si>
    <t>4029299528350</t>
  </si>
  <si>
    <t>Geräteträger mit vergrößertem Lichtaustritt, weiß, IP54, 7-polig, eine LED-Reihe 5000lm, LF 865, querprismatische UV-beständige PMMA-Scheibe, elektron</t>
  </si>
  <si>
    <t>4029299528473</t>
  </si>
  <si>
    <t>Geräteträger mit vergrößertem Lichtaustritt, weiß, IP54, 7-polig, zwei LED-Reihen 15000lm, LF 865, querprismatische UV-beständige PMMA-Scheibe, elektr</t>
  </si>
  <si>
    <t>4029299529883</t>
  </si>
  <si>
    <t>Geräteträger mit vergrößertem Lichtaustritt, weiß, IP54, 7-polig, zwei LED-Reihen 10000lm, LF 865, querprismatische UV-beständige PMMA-Scheibe, elektr</t>
  </si>
  <si>
    <t>4029299529968</t>
  </si>
  <si>
    <t>4029299533057</t>
  </si>
  <si>
    <t>Geräteträger mit vergrößertem Lichtaustritt, weiß, IP54, 5-polig, zwei LED-Reihe 7500lm, LF 865, querprismatische UV-beständige PMMA-Scheibe, elektron</t>
  </si>
  <si>
    <t>4029299533187</t>
  </si>
  <si>
    <t>1551348SW</t>
  </si>
  <si>
    <t>VLGFL1501-5NDSW830B0400</t>
  </si>
  <si>
    <t>Geräteträger mit Griffrille schwarz, IP54, 5-polig, eine protected LED-Reihe 4000lm, LF 830, Linsenoptik mit breiter Lichtverteilung, elektronischer K</t>
  </si>
  <si>
    <t>182,40</t>
  </si>
  <si>
    <t>https://www.ridi.de/go/1551348SW</t>
  </si>
  <si>
    <t>4029299542639</t>
  </si>
  <si>
    <t>1551348SI</t>
  </si>
  <si>
    <t>VLGFL1501-5NDSI830B0400</t>
  </si>
  <si>
    <t>Geräteträger mit Griffrille silbern, IP54, 5-polig, eine protected LED-Reihe 4000lm, LF 830, Linsenoptik mit breiter Lichtverteilung, elektronischer K</t>
  </si>
  <si>
    <t>4150</t>
  </si>
  <si>
    <t>https://www.ridi.de/go/1551348SI</t>
  </si>
  <si>
    <t>4029299542622</t>
  </si>
  <si>
    <t>1551349SI</t>
  </si>
  <si>
    <t>VLGFL1501-5NDSI830B0750</t>
  </si>
  <si>
    <t>Geräteträger mit Griffrille silbern, IP54, 5-polig, eine protected LED-Reihe 7500lm, LF 830, Linsenoptik mit breiter Lichtverteilung, elektronischer K</t>
  </si>
  <si>
    <t>184,20</t>
  </si>
  <si>
    <t>7540</t>
  </si>
  <si>
    <t>https://www.ridi.de/go/1551349SI</t>
  </si>
  <si>
    <t>4029299542653</t>
  </si>
  <si>
    <t>1551350SI</t>
  </si>
  <si>
    <t>VLGFL1502-5NDSI830B1400</t>
  </si>
  <si>
    <t>Geräteträger mit Griffrille silbern, IP54, 5-polig, zwei protected LED-Reihen 14000lm, LF 830, Linsenoptik mit breiter Lichtverteilung, elektronischer</t>
  </si>
  <si>
    <t>268,20</t>
  </si>
  <si>
    <t>13811</t>
  </si>
  <si>
    <t>https://www.ridi.de/go/1551350SI</t>
  </si>
  <si>
    <t>4029299542684</t>
  </si>
  <si>
    <t>1551349SW</t>
  </si>
  <si>
    <t>VLGFL1501-5NDSW830B0750</t>
  </si>
  <si>
    <t>Geräteträger mit Griffrille schwarz, IP54, 5-polig, eine protected LED-Reihe 7500lm, LF 830, Linsenoptik mit breiter Lichtverteilung, elektronischer K</t>
  </si>
  <si>
    <t>7460</t>
  </si>
  <si>
    <t>https://www.ridi.de/go/1551349SW</t>
  </si>
  <si>
    <t>4029299542660</t>
  </si>
  <si>
    <t>1551350SW</t>
  </si>
  <si>
    <t>VLGFL1502-5NDSW830B1400</t>
  </si>
  <si>
    <t>Geräteträger mit Griffrille schwarz, IP54, 5-polig, zwei protected LED-Reihen 14000lm, LF 830, Linsenoptik mit breiter Lichtverteilung, elektronischer</t>
  </si>
  <si>
    <t>13671</t>
  </si>
  <si>
    <t>https://www.ridi.de/go/1551350SW</t>
  </si>
  <si>
    <t>4029299542691</t>
  </si>
  <si>
    <t>1561350SW</t>
  </si>
  <si>
    <t>VLGFL1502-7DASW830B1400</t>
  </si>
  <si>
    <t>299,20</t>
  </si>
  <si>
    <t>https://www.ridi.de/go/1561350SW</t>
  </si>
  <si>
    <t>4029299542998</t>
  </si>
  <si>
    <t>1561348SI</t>
  </si>
  <si>
    <t>VLGFL1501-7DASI830B0400</t>
  </si>
  <si>
    <t>Geräteträger mit Griffrille silbern, IP54, 5-polig, eine protected LED-Reihe 4000lm, LF 830, Linsenoptik mit breiter Lichtverteilung, elektronischer D</t>
  </si>
  <si>
    <t>215,40</t>
  </si>
  <si>
    <t>https://www.ridi.de/go/1561348SI</t>
  </si>
  <si>
    <t>4029299542929</t>
  </si>
  <si>
    <t>1561350SI</t>
  </si>
  <si>
    <t>VLGFL1502-7DASI830B1400</t>
  </si>
  <si>
    <t>https://www.ridi.de/go/1561350SI</t>
  </si>
  <si>
    <t>4029299542981</t>
  </si>
  <si>
    <t>1561349SI</t>
  </si>
  <si>
    <t>VLGFL1501-7DASI830B0750</t>
  </si>
  <si>
    <t>Geräteträger mit Griffrille silbern, IP54, 5-polig, eine protected LED-Reihe 7500lm, LF 830, Linsenoptik mit breiter Lichtverteilung, elektronischer D</t>
  </si>
  <si>
    <t>216,00</t>
  </si>
  <si>
    <t>https://www.ridi.de/go/1561349SI</t>
  </si>
  <si>
    <t>4029299542950</t>
  </si>
  <si>
    <t>1561349SW</t>
  </si>
  <si>
    <t>VLGFL1501-7DASW830B0750</t>
  </si>
  <si>
    <t>Geräteträger mit Griffrille schwarz, IP54, 5-polig, eine protected LED-Reihe 7500lm, LF 830, Linsenoptik mit breiter Lichtverteilung, elektronischer D</t>
  </si>
  <si>
    <t>https://www.ridi.de/go/1561349SW</t>
  </si>
  <si>
    <t>4029299542967</t>
  </si>
  <si>
    <t>1561348SW</t>
  </si>
  <si>
    <t>VLGFL1501-7DASW830B0400</t>
  </si>
  <si>
    <t>Geräteträger mit Griffrille schwarz, IP54, 5-polig, eine protected LED-Reihe 4000lm, LF 830, Linsenoptik mit breiter Lichtverteilung, elektronischer D</t>
  </si>
  <si>
    <t>https://www.ridi.de/go/1561348SW</t>
  </si>
  <si>
    <t>4029299542936</t>
  </si>
  <si>
    <t>1551330SI</t>
  </si>
  <si>
    <t>VLGFL1501-5NDSI840B0800-RF</t>
  </si>
  <si>
    <t>Geräteträger mit Griffrille silbern, IP54, 5-polig, eine protected LED-Reihe, Lichtstrom 10-stufig einstellbar max. 8000lm, LF 840, Linsenoptik mit br</t>
  </si>
  <si>
    <t>187,30</t>
  </si>
  <si>
    <t>https://www.ridi.de/go/1551330SI</t>
  </si>
  <si>
    <t>4029299542110</t>
  </si>
  <si>
    <t>1551330SW</t>
  </si>
  <si>
    <t>VLGFL1501-5NDSW840B0800-RF</t>
  </si>
  <si>
    <t>Geräteträger mit Griffrille schwarz, IP54, 5-polig, eine protected LED-Reihe, Lichtstrom 10-stufig einstellbar max. 8000lm, LF 840, Linsenoptik mit br</t>
  </si>
  <si>
    <t>https://www.ridi.de/go/1551330SW</t>
  </si>
  <si>
    <t>4029299542127</t>
  </si>
  <si>
    <t>1551331SI</t>
  </si>
  <si>
    <t>VLGFL1501-5NDSI850B0800-RF</t>
  </si>
  <si>
    <t>Geräteträger mit Griffrille silbern, IP54, 5-polig, eine protected LED-Reihe, Lichtstrom 10-stufig einstellbar max. 8000lm, LF 850, Linsenoptik mit br</t>
  </si>
  <si>
    <t>https://www.ridi.de/go/1551331SI</t>
  </si>
  <si>
    <t>4029299542141</t>
  </si>
  <si>
    <t>1551331SW</t>
  </si>
  <si>
    <t>VLGFL1501-5NDSW850B0800-RF</t>
  </si>
  <si>
    <t>Geräteträger mit Griffrille schwarz, IP54, 5-polig, eine protected LED-Reihe, Lichtstrom 10-stufig einstellbar max. 8000lm, LF 850, Linsenoptik mit br</t>
  </si>
  <si>
    <t>https://www.ridi.de/go/1551331SW</t>
  </si>
  <si>
    <t>4029299542158</t>
  </si>
  <si>
    <t>1551332SI</t>
  </si>
  <si>
    <t>VLGFL1501-5NDSI865B0800-RF</t>
  </si>
  <si>
    <t>Geräteträger mit Griffrille silbern, IP54, 5-polig, eine protected LED-Reihe, Lichtstrom 10-stufig einstellbar max. 8000lm, LF 865, Linsenoptik mit br</t>
  </si>
  <si>
    <t>https://www.ridi.de/go/1551332SI</t>
  </si>
  <si>
    <t>4029299542172</t>
  </si>
  <si>
    <t>1551332SW</t>
  </si>
  <si>
    <t>VLGFL1501-5NDSW865B0800-RF</t>
  </si>
  <si>
    <t>Geräteträger mit Griffrille schwarz, IP54, 5-polig, eine protected LED-Reihe, Lichtstrom 10-stufig einstellbar max. 8000lm, LF 865, Linsenoptik mit br</t>
  </si>
  <si>
    <t>https://www.ridi.de/go/1551332SW</t>
  </si>
  <si>
    <t>4029299542189</t>
  </si>
  <si>
    <t>1551333SI</t>
  </si>
  <si>
    <t>VLGFL1501-5NDSI830B0750-RF</t>
  </si>
  <si>
    <t>Geräteträger mit Griffrille silbern, IP54, 5-polig, eine protected LED-Reihe, Lichtstrom 10-stufig einstellbar max. 7500lm, LF 830, Linsenoptik mit br</t>
  </si>
  <si>
    <t>7600</t>
  </si>
  <si>
    <t>https://www.ridi.de/go/1551333SI</t>
  </si>
  <si>
    <t>4029299542202</t>
  </si>
  <si>
    <t>1551333SW</t>
  </si>
  <si>
    <t>VLGFL1501-5NDSW830B0750-RF</t>
  </si>
  <si>
    <t>Geräteträger mit Griffrille schwarz, IP54, 5-polig, eine protected LED-Reihe, Lichtstrom 10-stufig einstellbar max. 7500lm, LF 830, Linsenoptik mit br</t>
  </si>
  <si>
    <t>https://www.ridi.de/go/1551333SW</t>
  </si>
  <si>
    <t>4029299542219</t>
  </si>
  <si>
    <t>1551338SI</t>
  </si>
  <si>
    <t>VLGFL1502-5NDSI830B1400-RF</t>
  </si>
  <si>
    <t>Geräteträger mit Griffrille silbern, IP54, 5-polig, zwei protected LED-Reihen, Lichtstrom 10-stufig einstellbar max. 14000lm, LF 830, Linsenoptik mit</t>
  </si>
  <si>
    <t>283,40</t>
  </si>
  <si>
    <t>14042</t>
  </si>
  <si>
    <t>https://www.ridi.de/go/1551338SI</t>
  </si>
  <si>
    <t>4029299542356</t>
  </si>
  <si>
    <t>1551338SW</t>
  </si>
  <si>
    <t>VLGFL1502-5NDSW830B1400-RF</t>
  </si>
  <si>
    <t>Geräteträger mit Griffrille schwarz, IP54, 5-polig, zwei protected LED-Reihen, Lichtstrom 10-stufig einstellbar max. 14000lm, LF 830, Linsenoptik mit</t>
  </si>
  <si>
    <t>13641</t>
  </si>
  <si>
    <t>https://www.ridi.de/go/1551338SW</t>
  </si>
  <si>
    <t>4029299542363</t>
  </si>
  <si>
    <t>1551339SI</t>
  </si>
  <si>
    <t>VLGFL1502-5NDSI840B1500-RF</t>
  </si>
  <si>
    <t>Geräteträger mit Griffrille silbern, IP54, 5-polig, zwei protected LED-Reihen, Lichtstrom 10-stufig einstellbar max. 15000lm, LF 840, Linsenoptik mit</t>
  </si>
  <si>
    <t>https://www.ridi.de/go/1551339SI</t>
  </si>
  <si>
    <t>4029299542387</t>
  </si>
  <si>
    <t>1551339SW</t>
  </si>
  <si>
    <t>VLGFL1502-5NDSW840B1400-RF</t>
  </si>
  <si>
    <t>Geräteträger mit Griffrille schwarz, IP54, 5-polig, zwei protected LED-Reihen, Lichtstrom 10-stufig einstellbar max. 14000lm, LF 840, Linsenoptik mit</t>
  </si>
  <si>
    <t>14343</t>
  </si>
  <si>
    <t>https://www.ridi.de/go/1551339SW</t>
  </si>
  <si>
    <t>4029299542394</t>
  </si>
  <si>
    <t>1551340SI</t>
  </si>
  <si>
    <t>VLGFL1502-5NDSI850B1500-RF</t>
  </si>
  <si>
    <t>Geräteträger mit Griffrille silbern, IP54, 5-polig, zwei protected LED-Reihen, Lichtstrom 10-stufig einstellbar max. 15000lm, LF 850, Linsenoptik mit</t>
  </si>
  <si>
    <t>https://www.ridi.de/go/1551340SI</t>
  </si>
  <si>
    <t>4029299542417</t>
  </si>
  <si>
    <t>1551340SW</t>
  </si>
  <si>
    <t>VLGFL1502-5NDSW850B1400-RF</t>
  </si>
  <si>
    <t>Geräteträger mit Griffrille schwarz, IP54, 5-polig, zwei protected LED-Reihen, Lichtstrom 10-stufig einstellbar max. 14000lm, LF 850, Linsenoptik mit</t>
  </si>
  <si>
    <t>https://www.ridi.de/go/1551340SW</t>
  </si>
  <si>
    <t>4029299542424</t>
  </si>
  <si>
    <t>1551341SI</t>
  </si>
  <si>
    <t>VLGFL1502-5NDSI865B1500-RF</t>
  </si>
  <si>
    <t>Geräteträger mit Griffrille silbern, IP54, 5-polig, zwei protected LED-Reihen, Lichtstrom 10-stufig einstellbar max. 15000lm, LF 865, Linsenoptik mit</t>
  </si>
  <si>
    <t>https://www.ridi.de/go/1551341SI</t>
  </si>
  <si>
    <t>4029299542448</t>
  </si>
  <si>
    <t>1551341SW</t>
  </si>
  <si>
    <t>VLGFL1502-5NDSW865B1400-RF</t>
  </si>
  <si>
    <t>Geräteträger mit Griffrille schwarz, IP54, 5-polig, zwei protected LED-Reihen, Lichtstrom 10-stufig einstellbar max. 14000lm, LF 865, Linsenoptik mit</t>
  </si>
  <si>
    <t>https://www.ridi.de/go/1551341SW</t>
  </si>
  <si>
    <t>4029299542455</t>
  </si>
  <si>
    <t>1551355SI</t>
  </si>
  <si>
    <t>VLGFL1502-5NDSI830E1400</t>
  </si>
  <si>
    <t>Geräteträger mit Griffrille silbern, IP54, 5-polig, zwei protected LED-Reihen 14000lm, LF 830, Linsenoptik mit extrem tiefer strahlender Lichtverteil</t>
  </si>
  <si>
    <t>14291</t>
  </si>
  <si>
    <t>https://www.ridi.de/go/1551355SI</t>
  </si>
  <si>
    <t>4029299542837</t>
  </si>
  <si>
    <t>1551354SW</t>
  </si>
  <si>
    <t>VLGFL1501-5NDSW830E0400</t>
  </si>
  <si>
    <t>Geräteträger mit Griffrille schwarz, IP54, 5-polig, eine protected LED-Reihe 4000lm, LF 830, Linsenoptik mit extrem tiefer strahlender Lichtverteilung</t>
  </si>
  <si>
    <t>4311</t>
  </si>
  <si>
    <t>https://www.ridi.de/go/1551354SW</t>
  </si>
  <si>
    <t>4029299542813</t>
  </si>
  <si>
    <t>1551355SW</t>
  </si>
  <si>
    <t>VLGFL1502-5NDSW830E1400</t>
  </si>
  <si>
    <t>Geräteträger mit Griffrille schwarz, IP54, 5-polig, zwei protected LED-Reihen 14000lm, LF 830, Linsenoptik mit extrem tiefer strahlender Lichtverteil</t>
  </si>
  <si>
    <t>14142</t>
  </si>
  <si>
    <t>https://www.ridi.de/go/1551355SW</t>
  </si>
  <si>
    <t>4029299542844</t>
  </si>
  <si>
    <t>1551354SI</t>
  </si>
  <si>
    <t>VLGFL1501-5NDSI830E0400</t>
  </si>
  <si>
    <t>Geräteträger mit Griffrille silbern, IP54, 5-polig, eine protected LED-Reihe 4000lm, LF 830, Linsenoptik mit extrem tiefer strahlender Lichtverteilung</t>
  </si>
  <si>
    <t>4351</t>
  </si>
  <si>
    <t>https://www.ridi.de/go/1551354SI</t>
  </si>
  <si>
    <t>4029299542806</t>
  </si>
  <si>
    <t>1551353SW</t>
  </si>
  <si>
    <t>VLGFL1501-5NDSW830E0750</t>
  </si>
  <si>
    <t>Geräteträger mit Griffrille schwarz, IP54, 5-polig, eine protected LED-Reihe 7500lm, LF 830, Linsenoptik mit extrem tiefer strahlender Lichtverteilung</t>
  </si>
  <si>
    <t>7764</t>
  </si>
  <si>
    <t>https://www.ridi.de/go/1551353SW</t>
  </si>
  <si>
    <t>4029299542783</t>
  </si>
  <si>
    <t>1551353SI</t>
  </si>
  <si>
    <t>VLGFL1501-5NDSI830E0750</t>
  </si>
  <si>
    <t>Geräteträger mit Griffrille silbern, IP54, 5-polig, eine protected LED-Reihe 7500lm, LF 830, Linsenoptik mit extrem tiefer strahlender Lichtverteilung</t>
  </si>
  <si>
    <t>7844</t>
  </si>
  <si>
    <t>https://www.ridi.de/go/1551353SI</t>
  </si>
  <si>
    <t>4029299542776</t>
  </si>
  <si>
    <t>1561354SI</t>
  </si>
  <si>
    <t>VLGFL1501-7DASI830E0400</t>
  </si>
  <si>
    <t>https://www.ridi.de/go/1561354SI</t>
  </si>
  <si>
    <t>4029299543100</t>
  </si>
  <si>
    <t>1561355SI</t>
  </si>
  <si>
    <t>VLGFL1502-7DASI830E1400</t>
  </si>
  <si>
    <t>https://www.ridi.de/go/1561355SI</t>
  </si>
  <si>
    <t>4029299543131</t>
  </si>
  <si>
    <t>1561353SI</t>
  </si>
  <si>
    <t>VLGFL1501-7DASI830E0750</t>
  </si>
  <si>
    <t>https://www.ridi.de/go/1561353SI</t>
  </si>
  <si>
    <t>4029299543070</t>
  </si>
  <si>
    <t>1561354SW</t>
  </si>
  <si>
    <t>VLGFL1501-7DASW830E0400</t>
  </si>
  <si>
    <t>https://www.ridi.de/go/1561354SW</t>
  </si>
  <si>
    <t>4029299543117</t>
  </si>
  <si>
    <t>1561355SW</t>
  </si>
  <si>
    <t>VLGFL1502-7DASW830E1400</t>
  </si>
  <si>
    <t>https://www.ridi.de/go/1561355SW</t>
  </si>
  <si>
    <t>4029299543148</t>
  </si>
  <si>
    <t>1561353SW</t>
  </si>
  <si>
    <t>VLGFL1501-7DASW830E0750</t>
  </si>
  <si>
    <t>https://www.ridi.de/go/1561353SW</t>
  </si>
  <si>
    <t>4029299543087</t>
  </si>
  <si>
    <t>1551334SI</t>
  </si>
  <si>
    <t>VLGFL1501-5NDSI830E0750-RF</t>
  </si>
  <si>
    <t>Geräteträger mit Griffrille silbern, IP54, 5-polig, eine protected LED-Reihe, Lichtstrom 10-stufig einstellbar max. 7500lm, LF 830, Linsenoptik mit ex</t>
  </si>
  <si>
    <t>7285</t>
  </si>
  <si>
    <t>https://www.ridi.de/go/1551334SI</t>
  </si>
  <si>
    <t>4029299542233</t>
  </si>
  <si>
    <t>1551334SW</t>
  </si>
  <si>
    <t>VLGFL1501-5NDSW830E0750-RF</t>
  </si>
  <si>
    <t>Geräteträger mit Griffrille schwarz, IP54, 5-polig, eine protected LED-Reihe, Lichtstrom 10-stufig einstellbar max. 7500lm, LF 830, Linsenoptik mit ex</t>
  </si>
  <si>
    <t>7086</t>
  </si>
  <si>
    <t>https://www.ridi.de/go/1551334SW</t>
  </si>
  <si>
    <t>4029299542240</t>
  </si>
  <si>
    <t>1551335SI</t>
  </si>
  <si>
    <t>VLGFL1501-5NDSI840E0800-RF</t>
  </si>
  <si>
    <t>Geräteträger mit Griffrille silbern, IP54, 5-polig, eine protected LED-Reihe, Lichtstrom 10-stufig einstellbar max. 8000lm, LF 840, Linsenoptik mit ex</t>
  </si>
  <si>
    <t>7685</t>
  </si>
  <si>
    <t>https://www.ridi.de/go/1551335SI</t>
  </si>
  <si>
    <t>4029299542264</t>
  </si>
  <si>
    <t>1551335SW</t>
  </si>
  <si>
    <t>VLGFL1501-5NDSW840E0800-RF</t>
  </si>
  <si>
    <t>Geräteträger mit Griffrille schwarz, IP54, 5-polig, eine protected LED-Reihe, Lichtstrom 10-stufig einstellbar max. 8000lm, LF 840, Linsenoptik mit ex</t>
  </si>
  <si>
    <t>7385</t>
  </si>
  <si>
    <t>https://www.ridi.de/go/1551335SW</t>
  </si>
  <si>
    <t>4029299542271</t>
  </si>
  <si>
    <t>1551336SI</t>
  </si>
  <si>
    <t>VLGFL1501-5NDSI850E0800-RF</t>
  </si>
  <si>
    <t>Geräteträger mit Griffrille silbern, IP54, 5-polig, eine protected LED-Reihe, Lichtstrom 10-stufig einstellbar max. 8000lm, LF 850, Linsenoptik mit ex</t>
  </si>
  <si>
    <t>https://www.ridi.de/go/1551336SI</t>
  </si>
  <si>
    <t>4029299542295</t>
  </si>
  <si>
    <t>1551336SW</t>
  </si>
  <si>
    <t>VLGFL1501-5NDSW850E0800-RF</t>
  </si>
  <si>
    <t>Geräteträger mit Griffrille schwarz, IP54, 5-polig, eine protected LED-Reihe, Lichtstrom 10-stufig einstellbar max. 8000lm, LF 850, Linsenoptik mit ex</t>
  </si>
  <si>
    <t>https://www.ridi.de/go/1551336SW</t>
  </si>
  <si>
    <t>4029299542301</t>
  </si>
  <si>
    <t>1551337SI</t>
  </si>
  <si>
    <t>VLGFL1501-5NDSI865E0800-RF</t>
  </si>
  <si>
    <t>Geräteträger mit Griffrille silbern, IP54, 5-polig, eine protected LED-Reihe, Lichtstrom 10-stufig einstellbar max. 8000lm, LF 865, Linsenoptik mit ex</t>
  </si>
  <si>
    <t>https://www.ridi.de/go/1551337SI</t>
  </si>
  <si>
    <t>4029299542325</t>
  </si>
  <si>
    <t>1551337SW</t>
  </si>
  <si>
    <t>VLGFL1501-5NDSW865E0800-RF</t>
  </si>
  <si>
    <t>Geräteträger mit Griffrille schwarz, IP54, 5-polig, eine protected LED-Reihe, Lichtstrom 10-stufig einstellbar max. 8000lm, LF 865, Linsenoptik mit ex</t>
  </si>
  <si>
    <t>https://www.ridi.de/go/1551337SW</t>
  </si>
  <si>
    <t>4029299542332</t>
  </si>
  <si>
    <t>1551343SI</t>
  </si>
  <si>
    <t>VLGFL1502-5NDSI830E1300-RF</t>
  </si>
  <si>
    <t>13373</t>
  </si>
  <si>
    <t>https://www.ridi.de/go/1551343SI</t>
  </si>
  <si>
    <t>4029299542479</t>
  </si>
  <si>
    <t>1551343SW</t>
  </si>
  <si>
    <t>VLGFL1502-5NDSW830E1300-RF</t>
  </si>
  <si>
    <t>12874</t>
  </si>
  <si>
    <t>https://www.ridi.de/go/1551343SW</t>
  </si>
  <si>
    <t>4029299542486</t>
  </si>
  <si>
    <t>1551344SI</t>
  </si>
  <si>
    <t>VLGFL1502-5NDSI840E1400-RF</t>
  </si>
  <si>
    <t>14072</t>
  </si>
  <si>
    <t>https://www.ridi.de/go/1551344SI</t>
  </si>
  <si>
    <t>4029299542509</t>
  </si>
  <si>
    <t>1551344SW</t>
  </si>
  <si>
    <t>VLGFL1502-5NDSW840E1400-RF</t>
  </si>
  <si>
    <t>13573</t>
  </si>
  <si>
    <t>https://www.ridi.de/go/1551344SW</t>
  </si>
  <si>
    <t>4029299542516</t>
  </si>
  <si>
    <t>1551345SI</t>
  </si>
  <si>
    <t>VLGFL1502-5NDSI850E1400-RF</t>
  </si>
  <si>
    <t>https://www.ridi.de/go/1551345SI</t>
  </si>
  <si>
    <t>4029299542530</t>
  </si>
  <si>
    <t>1551345SW</t>
  </si>
  <si>
    <t>VLGFL1502-5NDSW850E1400-RF</t>
  </si>
  <si>
    <t>https://www.ridi.de/go/1551345SW</t>
  </si>
  <si>
    <t>4029299542547</t>
  </si>
  <si>
    <t>1551346SI</t>
  </si>
  <si>
    <t>VLGFL1502-5NDSI865E1400-RF</t>
  </si>
  <si>
    <t>https://www.ridi.de/go/1551346SI</t>
  </si>
  <si>
    <t>4029299542561</t>
  </si>
  <si>
    <t>1551346SW</t>
  </si>
  <si>
    <t>VLGFL1502-5NDSW865E1400-RF</t>
  </si>
  <si>
    <t>https://www.ridi.de/go/1551346SW</t>
  </si>
  <si>
    <t>4029299542578</t>
  </si>
  <si>
    <t>LED-Treiber DALI 2</t>
  </si>
  <si>
    <t>2.24</t>
  </si>
  <si>
    <t>Data23</t>
  </si>
  <si>
    <t>Data24</t>
  </si>
  <si>
    <t>Data25</t>
  </si>
  <si>
    <t>Data26</t>
  </si>
  <si>
    <t>Data27</t>
  </si>
  <si>
    <t>Tipo de Portaequipos</t>
  </si>
  <si>
    <t>Portaequipo 1</t>
  </si>
  <si>
    <t>Portaequipo 2</t>
  </si>
  <si>
    <t>Portaequipo 3</t>
  </si>
  <si>
    <t>Portaequipo 4</t>
  </si>
  <si>
    <t>Portaequipo 5</t>
  </si>
  <si>
    <t>lTrä12</t>
  </si>
  <si>
    <t>LED - Driver</t>
  </si>
  <si>
    <t>LED - Driver DALI</t>
  </si>
  <si>
    <t>LED - Driver DALI 2</t>
  </si>
  <si>
    <t>For questions concerning the continuous line configurator please contact:</t>
  </si>
  <si>
    <t>Thank you very much for using our RIDI continuous line configurator.
We are pleased to provide you  this tool free of charge for quick configuration of our LINIA continuous line system.
Please note that this is a non-binding summary of components.  
Installation material (chain, power supply cable etc.) is not included.
Technical modifications and errors excepted.</t>
  </si>
  <si>
    <t>Continuous Line 1</t>
  </si>
  <si>
    <t>Trunking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</si>
</sst>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quot; €&quot;_-;\-* #,##0.00&quot; €&quot;_-;_-* \-??&quot; €&quot;_-;_-@_-"/>
    <numFmt numFmtId="166" formatCode="0000\ 0000\ 000"/>
    <numFmt numFmtId="167" formatCode="#,##0.00\ &quot;€&quot;"/>
    <numFmt numFmtId="168" formatCode="0\ &quot;mm&quot;"/>
    <numFmt numFmtId="169" formatCode="0\ &quot;Lumen&quot;"/>
    <numFmt numFmtId="170" formatCode="0\ &quot;Watt&quot;"/>
    <numFmt numFmtId="171" formatCode="0\ &quot;Stück&quot;"/>
    <numFmt numFmtId="172" formatCode="@\ &quot;Stück&quot;"/>
    <numFmt numFmtId="173" formatCode="0.0\ &quot;m&quot;"/>
    <numFmt numFmtId="174"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sz val="11"/>
      <color rgb="FFFF0000"/>
      <name val="Calibri"/>
      <family val="2"/>
      <scheme val="minor"/>
    </font>
    <font>
      <sz val="11"/>
      <color theme="9"/>
      <name val="Calibri"/>
      <family val="2"/>
      <scheme val="minor"/>
    </font>
    <font>
      <sz val="11"/>
      <color theme="4"/>
      <name val="Calibri"/>
      <family val="2"/>
      <scheme val="minor"/>
    </font>
    <font>
      <sz val="10"/>
      <name val="Arial"/>
      <family val="2"/>
    </font>
    <font>
      <b/>
      <sz val="10"/>
      <name val="Arial"/>
      <family val="2"/>
    </font>
    <font>
      <b/>
      <sz val="24"/>
      <color rgb="FF0099FF"/>
      <name val="Calibri"/>
      <family val="2"/>
      <scheme val="minor"/>
    </font>
    <font>
      <b/>
      <sz val="11"/>
      <color theme="1"/>
      <name val="Calibri"/>
      <family val="2"/>
      <scheme val="minor"/>
    </font>
    <font>
      <u/>
      <sz val="11"/>
      <color theme="1"/>
      <name val="Calibri"/>
      <family val="2"/>
      <scheme val="minor"/>
    </font>
    <font>
      <b/>
      <u/>
      <sz val="11"/>
      <color theme="10"/>
      <name val="Calibri"/>
      <family val="2"/>
      <scheme val="minor"/>
    </font>
    <font>
      <b/>
      <sz val="20"/>
      <color theme="1"/>
      <name val="Calibri"/>
      <family val="2"/>
      <scheme val="minor"/>
    </font>
    <font>
      <i/>
      <sz val="10"/>
      <color theme="1" tint="0.499984740745262"/>
      <name val="Calibri"/>
      <family val="2"/>
      <scheme val="minor"/>
    </font>
    <font>
      <sz val="8"/>
      <name val="Calibri"/>
      <family val="2"/>
      <scheme val="minor"/>
    </font>
    <font>
      <i/>
      <sz val="11"/>
      <color theme="1"/>
      <name val="Calibri"/>
      <family val="2"/>
      <scheme val="minor"/>
    </font>
    <font>
      <b/>
      <sz val="9"/>
      <color indexed="81"/>
      <name val="Segoe UI"/>
      <family val="2"/>
    </font>
    <font>
      <sz val="9"/>
      <color indexed="81"/>
      <name val="Segoe UI"/>
      <family val="2"/>
    </font>
    <font>
      <sz val="11"/>
      <name val="Calibri"/>
      <family val="2"/>
      <charset val="1"/>
    </font>
    <font>
      <sz val="8"/>
      <color rgb="FF000000"/>
      <name val="Segoe UI"/>
      <family val="2"/>
    </font>
  </fonts>
  <fills count="15">
    <fill>
      <patternFill patternType="none"/>
    </fill>
    <fill>
      <patternFill patternType="gray125"/>
    </fill>
    <fill>
      <patternFill patternType="solid">
        <fgColor theme="9" tint="0.39997558519241921"/>
        <bgColor indexed="26"/>
      </patternFill>
    </fill>
    <fill>
      <patternFill patternType="solid">
        <fgColor theme="9" tint="0.39997558519241921"/>
        <bgColor indexed="64"/>
      </patternFill>
    </fill>
    <fill>
      <patternFill patternType="solid">
        <fgColor rgb="FF92D050"/>
        <bgColor indexed="26"/>
      </patternFill>
    </fill>
    <fill>
      <patternFill patternType="solid">
        <fgColor rgb="FF92D050"/>
        <bgColor indexed="64"/>
      </patternFill>
    </fill>
    <fill>
      <patternFill patternType="solid">
        <fgColor theme="8" tint="0.59999389629810485"/>
        <bgColor indexed="65"/>
      </patternFill>
    </fill>
    <fill>
      <patternFill patternType="solid">
        <fgColor rgb="FFD5EEFF"/>
        <bgColor indexed="64"/>
      </patternFill>
    </fill>
    <fill>
      <patternFill patternType="solid">
        <fgColor rgb="FFAFDFFF"/>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2" fillId="0" borderId="0" applyNumberFormat="0" applyFill="0" applyBorder="0" applyAlignment="0" applyProtection="0"/>
    <xf numFmtId="164" fontId="1" fillId="0" borderId="0" applyFont="0" applyFill="0" applyBorder="0" applyAlignment="0" applyProtection="0"/>
    <xf numFmtId="165" fontId="8" fillId="0" borderId="0" applyFill="0" applyBorder="0" applyAlignment="0" applyProtection="0"/>
    <xf numFmtId="0" fontId="8" fillId="0" borderId="0"/>
    <xf numFmtId="0" fontId="1" fillId="6" borderId="0" applyNumberFormat="0" applyBorder="0" applyAlignment="0" applyProtection="0"/>
  </cellStyleXfs>
  <cellXfs count="196">
    <xf numFmtId="0" fontId="0" fillId="0" borderId="0" xfId="0"/>
    <xf numFmtId="49" fontId="0" fillId="0" borderId="0" xfId="0" applyNumberFormat="1"/>
    <xf numFmtId="0" fontId="5" fillId="0" borderId="0" xfId="0" applyFont="1"/>
    <xf numFmtId="0" fontId="6" fillId="0" borderId="0" xfId="0" applyFont="1"/>
    <xf numFmtId="0" fontId="7" fillId="0" borderId="0" xfId="0" applyFont="1"/>
    <xf numFmtId="0" fontId="0" fillId="0" borderId="0" xfId="0" applyFill="1"/>
    <xf numFmtId="0" fontId="0" fillId="0" borderId="0" xfId="0" applyAlignment="1">
      <alignment vertical="center"/>
    </xf>
    <xf numFmtId="0" fontId="0" fillId="0" borderId="0" xfId="0" applyAlignment="1">
      <alignment horizontal="left" vertical="top" wrapText="1"/>
    </xf>
    <xf numFmtId="0" fontId="0" fillId="0" borderId="0" xfId="0" applyProtection="1">
      <protection hidden="1"/>
    </xf>
    <xf numFmtId="0" fontId="0" fillId="0" borderId="0" xfId="0" applyAlignment="1" applyProtection="1">
      <alignment horizontal="center"/>
      <protection hidden="1"/>
    </xf>
    <xf numFmtId="0" fontId="0" fillId="0" borderId="0" xfId="0" applyFont="1" applyAlignment="1" applyProtection="1">
      <alignment horizontal="left"/>
      <protection hidden="1"/>
    </xf>
    <xf numFmtId="0" fontId="11" fillId="0" borderId="1" xfId="0" applyFont="1" applyBorder="1" applyProtection="1">
      <protection hidden="1"/>
    </xf>
    <xf numFmtId="0" fontId="11" fillId="0" borderId="1" xfId="0" applyFont="1" applyBorder="1" applyAlignment="1" applyProtection="1">
      <alignment vertical="top"/>
      <protection hidden="1"/>
    </xf>
    <xf numFmtId="0" fontId="3" fillId="7" borderId="1" xfId="0" applyFont="1" applyFill="1" applyBorder="1" applyProtection="1">
      <protection hidden="1"/>
    </xf>
    <xf numFmtId="0" fontId="3" fillId="7" borderId="1" xfId="0" applyFont="1" applyFill="1" applyBorder="1" applyAlignment="1" applyProtection="1">
      <alignment horizontal="center"/>
      <protection hidden="1"/>
    </xf>
    <xf numFmtId="0" fontId="0" fillId="0" borderId="1" xfId="0" applyFill="1" applyBorder="1" applyAlignment="1" applyProtection="1">
      <alignment horizontal="left"/>
      <protection hidden="1"/>
    </xf>
    <xf numFmtId="0" fontId="0" fillId="0" borderId="1" xfId="0" applyFill="1" applyBorder="1" applyAlignment="1" applyProtection="1">
      <alignment horizontal="center"/>
      <protection hidden="1"/>
    </xf>
    <xf numFmtId="167" fontId="0" fillId="0" borderId="1" xfId="0" applyNumberFormat="1" applyFill="1" applyBorder="1" applyAlignment="1" applyProtection="1">
      <alignment horizontal="center"/>
      <protection hidden="1"/>
    </xf>
    <xf numFmtId="0" fontId="4" fillId="0" borderId="0" xfId="0" applyFont="1" applyProtection="1">
      <protection hidden="1"/>
    </xf>
    <xf numFmtId="167" fontId="3" fillId="0" borderId="0" xfId="0" applyNumberFormat="1" applyFont="1" applyAlignment="1" applyProtection="1">
      <alignment horizontal="center"/>
      <protection hidden="1"/>
    </xf>
    <xf numFmtId="0" fontId="11" fillId="0" borderId="1" xfId="5" applyFont="1" applyFill="1" applyBorder="1" applyProtection="1">
      <protection hidden="1"/>
    </xf>
    <xf numFmtId="0" fontId="0" fillId="0" borderId="0" xfId="0" applyFont="1" applyProtection="1">
      <protection hidden="1"/>
    </xf>
    <xf numFmtId="0" fontId="0" fillId="0" borderId="0" xfId="0" applyFont="1" applyAlignment="1" applyProtection="1">
      <alignment horizontal="center"/>
      <protection hidden="1"/>
    </xf>
    <xf numFmtId="168" fontId="0" fillId="0" borderId="1" xfId="0" applyNumberFormat="1" applyFill="1" applyBorder="1" applyAlignment="1" applyProtection="1">
      <alignment horizontal="left"/>
      <protection hidden="1"/>
    </xf>
    <xf numFmtId="0" fontId="12" fillId="0" borderId="0" xfId="1" applyFont="1" applyAlignment="1" applyProtection="1">
      <alignment horizontal="center"/>
      <protection hidden="1"/>
    </xf>
    <xf numFmtId="169" fontId="0" fillId="0" borderId="1" xfId="0" applyNumberFormat="1" applyFill="1" applyBorder="1" applyAlignment="1" applyProtection="1">
      <alignment horizontal="left"/>
      <protection hidden="1"/>
    </xf>
    <xf numFmtId="170" fontId="0" fillId="0" borderId="1" xfId="0" applyNumberFormat="1" applyFill="1" applyBorder="1" applyAlignment="1" applyProtection="1">
      <alignment horizontal="left"/>
      <protection hidden="1"/>
    </xf>
    <xf numFmtId="0" fontId="11" fillId="0" borderId="5" xfId="5" applyFont="1" applyFill="1" applyBorder="1" applyProtection="1">
      <protection hidden="1"/>
    </xf>
    <xf numFmtId="0" fontId="0" fillId="0" borderId="5" xfId="0" applyFill="1" applyBorder="1" applyAlignment="1" applyProtection="1">
      <alignment horizontal="left"/>
      <protection hidden="1"/>
    </xf>
    <xf numFmtId="0" fontId="1" fillId="0" borderId="1" xfId="5" applyFont="1" applyFill="1" applyBorder="1" applyAlignment="1" applyProtection="1">
      <alignment horizontal="left"/>
      <protection hidden="1"/>
    </xf>
    <xf numFmtId="0" fontId="0" fillId="0" borderId="1" xfId="5" applyFont="1" applyFill="1" applyBorder="1" applyAlignment="1" applyProtection="1">
      <alignment horizontal="left"/>
      <protection hidden="1"/>
    </xf>
    <xf numFmtId="168" fontId="1" fillId="0" borderId="1" xfId="5" applyNumberFormat="1" applyFont="1" applyFill="1" applyBorder="1" applyAlignment="1" applyProtection="1">
      <alignment horizontal="left"/>
      <protection hidden="1"/>
    </xf>
    <xf numFmtId="0" fontId="0" fillId="0" borderId="0" xfId="0" applyFont="1" applyFill="1" applyAlignment="1" applyProtection="1">
      <alignment horizontal="left"/>
      <protection hidden="1"/>
    </xf>
    <xf numFmtId="0" fontId="11" fillId="8" borderId="1" xfId="0" applyFont="1" applyFill="1" applyBorder="1"/>
    <xf numFmtId="0" fontId="11" fillId="7" borderId="1" xfId="0" applyFont="1" applyFill="1" applyBorder="1" applyProtection="1">
      <protection hidden="1"/>
    </xf>
    <xf numFmtId="0" fontId="0" fillId="0" borderId="0" xfId="0" applyAlignment="1">
      <alignment vertical="top" wrapText="1"/>
    </xf>
    <xf numFmtId="0" fontId="0" fillId="0" borderId="0" xfId="0" applyAlignment="1">
      <alignment vertical="top"/>
    </xf>
    <xf numFmtId="0" fontId="11" fillId="0" borderId="0" xfId="5" applyFont="1" applyFill="1" applyBorder="1" applyProtection="1">
      <protection hidden="1"/>
    </xf>
    <xf numFmtId="167" fontId="0" fillId="0" borderId="0" xfId="0" applyNumberFormat="1" applyFont="1" applyAlignment="1" applyProtection="1">
      <alignment horizontal="left"/>
      <protection hidden="1"/>
    </xf>
    <xf numFmtId="0" fontId="0" fillId="0" borderId="0" xfId="0" applyAlignment="1">
      <alignment horizontal="left"/>
    </xf>
    <xf numFmtId="0" fontId="15" fillId="0" borderId="0" xfId="0" applyFont="1" applyAlignment="1">
      <alignment vertical="top" wrapText="1"/>
    </xf>
    <xf numFmtId="0" fontId="2" fillId="0" borderId="1" xfId="1" applyFill="1" applyBorder="1" applyAlignment="1" applyProtection="1">
      <alignment horizontal="left"/>
      <protection hidden="1"/>
    </xf>
    <xf numFmtId="0" fontId="2" fillId="0" borderId="1" xfId="1" applyFill="1" applyBorder="1"/>
    <xf numFmtId="0" fontId="11" fillId="0" borderId="5" xfId="0" applyFont="1" applyBorder="1" applyProtection="1">
      <protection hidden="1"/>
    </xf>
    <xf numFmtId="0" fontId="0" fillId="0" borderId="5" xfId="0" applyBorder="1" applyProtection="1">
      <protection hidden="1"/>
    </xf>
    <xf numFmtId="170" fontId="0" fillId="0" borderId="1" xfId="0" applyNumberFormat="1" applyBorder="1" applyAlignment="1" applyProtection="1">
      <alignment horizontal="left"/>
      <protection hidden="1"/>
    </xf>
    <xf numFmtId="172" fontId="0" fillId="0" borderId="1" xfId="0" applyNumberFormat="1" applyBorder="1" applyAlignment="1" applyProtection="1">
      <alignment horizontal="left"/>
      <protection hidden="1"/>
    </xf>
    <xf numFmtId="0" fontId="11" fillId="0" borderId="1" xfId="0" applyFont="1" applyBorder="1" applyAlignment="1" applyProtection="1">
      <alignment vertical="top" wrapText="1"/>
      <protection hidden="1"/>
    </xf>
    <xf numFmtId="171" fontId="0" fillId="0" borderId="1" xfId="0" applyNumberFormat="1" applyFont="1" applyBorder="1" applyAlignment="1" applyProtection="1">
      <alignment horizontal="left"/>
      <protection hidden="1"/>
    </xf>
    <xf numFmtId="0" fontId="0" fillId="0" borderId="0" xfId="0" applyProtection="1"/>
    <xf numFmtId="0" fontId="0" fillId="0" borderId="0" xfId="0" applyNumberFormat="1"/>
    <xf numFmtId="0" fontId="2" fillId="0" borderId="1" xfId="1" applyFill="1" applyBorder="1" applyProtection="1">
      <protection hidden="1"/>
    </xf>
    <xf numFmtId="173" fontId="0" fillId="0" borderId="1" xfId="0" applyNumberFormat="1" applyBorder="1" applyAlignment="1" applyProtection="1">
      <alignment horizontal="left"/>
      <protection hidden="1"/>
    </xf>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horizontal="left"/>
    </xf>
    <xf numFmtId="0" fontId="11" fillId="9" borderId="1" xfId="0" applyFont="1" applyFill="1" applyBorder="1" applyAlignment="1">
      <alignment horizontal="left"/>
    </xf>
    <xf numFmtId="0" fontId="0" fillId="0" borderId="0" xfId="0" applyAlignment="1">
      <alignment horizontal="center"/>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49" fontId="0" fillId="0" borderId="1" xfId="0" applyNumberFormat="1" applyBorder="1"/>
    <xf numFmtId="0" fontId="0" fillId="0" borderId="1" xfId="0" applyFont="1" applyBorder="1"/>
    <xf numFmtId="0" fontId="11" fillId="9" borderId="1" xfId="0" applyFont="1" applyFill="1" applyBorder="1" applyAlignment="1">
      <alignment horizontal="center"/>
    </xf>
    <xf numFmtId="167" fontId="0" fillId="0" borderId="1" xfId="0" applyNumberFormat="1" applyBorder="1" applyAlignment="1">
      <alignment horizontal="center"/>
    </xf>
    <xf numFmtId="167" fontId="0" fillId="0" borderId="1" xfId="2" applyNumberFormat="1" applyFont="1" applyBorder="1" applyAlignment="1">
      <alignment horizontal="left"/>
    </xf>
    <xf numFmtId="0" fontId="0" fillId="0" borderId="0" xfId="0" applyAlignment="1">
      <alignment horizontal="left"/>
    </xf>
    <xf numFmtId="0" fontId="11" fillId="8" borderId="1" xfId="0" applyFont="1" applyFill="1" applyBorder="1" applyAlignment="1">
      <alignment horizontal="center"/>
    </xf>
    <xf numFmtId="0" fontId="11" fillId="0" borderId="8" xfId="5" applyFont="1" applyFill="1" applyBorder="1" applyProtection="1">
      <protection hidden="1"/>
    </xf>
    <xf numFmtId="0" fontId="0" fillId="0" borderId="8" xfId="0" applyFill="1" applyBorder="1" applyAlignment="1" applyProtection="1">
      <alignment horizontal="left"/>
      <protection hidden="1"/>
    </xf>
    <xf numFmtId="0" fontId="0" fillId="0" borderId="0" xfId="0" applyFill="1" applyBorder="1" applyAlignment="1" applyProtection="1">
      <alignment horizontal="left"/>
      <protection hidden="1"/>
    </xf>
    <xf numFmtId="0" fontId="3" fillId="7" borderId="1" xfId="0" applyFont="1" applyFill="1" applyBorder="1" applyAlignment="1" applyProtection="1">
      <protection hidden="1"/>
    </xf>
    <xf numFmtId="0" fontId="11" fillId="7" borderId="1" xfId="0" applyFont="1" applyFill="1" applyBorder="1" applyAlignment="1" applyProtection="1">
      <protection hidden="1"/>
    </xf>
    <xf numFmtId="0" fontId="2" fillId="0" borderId="0" xfId="1" applyProtection="1">
      <protection hidden="1"/>
    </xf>
    <xf numFmtId="0" fontId="15" fillId="0" borderId="0" xfId="0" applyFont="1" applyFill="1" applyAlignment="1">
      <alignment vertical="top" wrapText="1"/>
    </xf>
    <xf numFmtId="0" fontId="0" fillId="11" borderId="1" xfId="0" applyFill="1" applyBorder="1" applyAlignment="1">
      <alignment horizontal="center"/>
    </xf>
    <xf numFmtId="0" fontId="11" fillId="8" borderId="6" xfId="0" applyFont="1" applyFill="1" applyBorder="1" applyAlignment="1">
      <alignment horizontal="center"/>
    </xf>
    <xf numFmtId="0" fontId="0" fillId="12" borderId="1" xfId="0" applyFill="1" applyBorder="1"/>
    <xf numFmtId="0" fontId="0" fillId="12" borderId="1" xfId="0" applyFill="1" applyBorder="1" applyAlignment="1">
      <alignment horizontal="center"/>
    </xf>
    <xf numFmtId="0" fontId="0" fillId="12" borderId="1" xfId="0" applyFill="1" applyBorder="1" applyAlignment="1" applyProtection="1">
      <alignment horizontal="left"/>
      <protection hidden="1"/>
    </xf>
    <xf numFmtId="0" fontId="0" fillId="12" borderId="1" xfId="0" applyFill="1" applyBorder="1" applyAlignment="1" applyProtection="1">
      <alignment horizontal="center"/>
      <protection hidden="1"/>
    </xf>
    <xf numFmtId="0" fontId="0" fillId="11" borderId="1" xfId="0" applyFill="1" applyBorder="1" applyAlignment="1" applyProtection="1">
      <alignment horizontal="center"/>
      <protection hidden="1"/>
    </xf>
    <xf numFmtId="49" fontId="0" fillId="0" borderId="1" xfId="0" applyNumberFormat="1" applyBorder="1" applyAlignment="1">
      <alignment horizontal="left"/>
    </xf>
    <xf numFmtId="49" fontId="0" fillId="0" borderId="1" xfId="0" applyNumberFormat="1" applyFont="1" applyBorder="1" applyAlignment="1">
      <alignment horizontal="left"/>
    </xf>
    <xf numFmtId="167" fontId="0" fillId="12" borderId="1" xfId="0" applyNumberFormat="1" applyFont="1" applyFill="1" applyBorder="1" applyAlignment="1" applyProtection="1">
      <alignment horizontal="center"/>
      <protection hidden="1"/>
    </xf>
    <xf numFmtId="0" fontId="0" fillId="11" borderId="1" xfId="0" applyNumberFormat="1" applyFill="1" applyBorder="1" applyAlignment="1" applyProtection="1">
      <alignment horizontal="center"/>
      <protection hidden="1"/>
    </xf>
    <xf numFmtId="0" fontId="11" fillId="13" borderId="1" xfId="0" applyFont="1" applyFill="1" applyBorder="1" applyProtection="1">
      <protection hidden="1"/>
    </xf>
    <xf numFmtId="0" fontId="11" fillId="12" borderId="1" xfId="0" applyFont="1" applyFill="1" applyBorder="1" applyProtection="1">
      <protection hidden="1"/>
    </xf>
    <xf numFmtId="167" fontId="0" fillId="12" borderId="1" xfId="0" applyNumberFormat="1" applyFill="1" applyBorder="1" applyAlignment="1" applyProtection="1">
      <alignment horizontal="center"/>
      <protection hidden="1"/>
    </xf>
    <xf numFmtId="168" fontId="0" fillId="12" borderId="1" xfId="0" applyNumberFormat="1" applyFill="1" applyBorder="1" applyAlignment="1" applyProtection="1">
      <alignment horizontal="left"/>
      <protection hidden="1"/>
    </xf>
    <xf numFmtId="169" fontId="0" fillId="12" borderId="1" xfId="0" applyNumberFormat="1" applyFill="1" applyBorder="1" applyAlignment="1" applyProtection="1">
      <alignment horizontal="left"/>
      <protection hidden="1"/>
    </xf>
    <xf numFmtId="170" fontId="0" fillId="12" borderId="1" xfId="0" applyNumberFormat="1" applyFill="1" applyBorder="1" applyAlignment="1" applyProtection="1">
      <alignment horizontal="left"/>
      <protection hidden="1"/>
    </xf>
    <xf numFmtId="0" fontId="1" fillId="12" borderId="1" xfId="1" applyFont="1" applyFill="1" applyBorder="1" applyAlignment="1" applyProtection="1">
      <alignment horizontal="left"/>
      <protection hidden="1"/>
    </xf>
    <xf numFmtId="0" fontId="1" fillId="12" borderId="1" xfId="1" applyFont="1" applyFill="1" applyBorder="1" applyProtection="1">
      <protection hidden="1"/>
    </xf>
    <xf numFmtId="0" fontId="0" fillId="12" borderId="1" xfId="0" applyFont="1" applyFill="1" applyBorder="1" applyAlignment="1" applyProtection="1">
      <alignment horizontal="center"/>
      <protection hidden="1"/>
    </xf>
    <xf numFmtId="0" fontId="1" fillId="12" borderId="1" xfId="5" applyFont="1" applyFill="1" applyBorder="1" applyAlignment="1" applyProtection="1">
      <alignment horizontal="left"/>
      <protection hidden="1"/>
    </xf>
    <xf numFmtId="0" fontId="0" fillId="12" borderId="1" xfId="5" applyFont="1" applyFill="1" applyBorder="1" applyAlignment="1" applyProtection="1">
      <alignment horizontal="left"/>
      <protection hidden="1"/>
    </xf>
    <xf numFmtId="168" fontId="1" fillId="12" borderId="1" xfId="5" applyNumberFormat="1" applyFont="1" applyFill="1" applyBorder="1" applyAlignment="1" applyProtection="1">
      <alignment horizontal="left"/>
      <protection hidden="1"/>
    </xf>
    <xf numFmtId="0" fontId="0" fillId="12" borderId="1" xfId="0" applyFill="1" applyBorder="1" applyAlignment="1">
      <alignment horizontal="left"/>
    </xf>
    <xf numFmtId="14" fontId="0" fillId="12" borderId="1" xfId="0" applyNumberFormat="1" applyFill="1" applyBorder="1" applyAlignment="1">
      <alignment horizontal="left"/>
    </xf>
    <xf numFmtId="0" fontId="0" fillId="0" borderId="0" xfId="0" applyFont="1" applyProtection="1"/>
    <xf numFmtId="49" fontId="0" fillId="0" borderId="0" xfId="0" applyNumberFormat="1" applyFont="1" applyProtection="1"/>
    <xf numFmtId="0" fontId="0" fillId="0" borderId="0" xfId="0" applyFill="1" applyBorder="1"/>
    <xf numFmtId="0" fontId="11" fillId="0" borderId="0" xfId="0" applyFont="1" applyFill="1" applyBorder="1" applyProtection="1">
      <protection hidden="1"/>
    </xf>
    <xf numFmtId="1" fontId="0" fillId="0" borderId="1" xfId="0" applyNumberFormat="1" applyBorder="1" applyAlignment="1" applyProtection="1">
      <alignment horizontal="left"/>
      <protection hidden="1"/>
    </xf>
    <xf numFmtId="0" fontId="0" fillId="0" borderId="0" xfId="0" applyAlignment="1">
      <alignment vertical="center" wrapText="1"/>
    </xf>
    <xf numFmtId="0" fontId="0" fillId="0" borderId="0" xfId="0" applyAlignment="1">
      <alignment horizontal="left"/>
    </xf>
    <xf numFmtId="0" fontId="0" fillId="11" borderId="9" xfId="0" applyFill="1" applyBorder="1"/>
    <xf numFmtId="0" fontId="0" fillId="12" borderId="10" xfId="0" applyFill="1" applyBorder="1"/>
    <xf numFmtId="0" fontId="0" fillId="0" borderId="11" xfId="0" applyBorder="1"/>
    <xf numFmtId="0" fontId="0" fillId="0" borderId="0" xfId="0" applyAlignment="1" applyProtection="1">
      <alignment horizontal="left"/>
      <protection hidden="1"/>
    </xf>
    <xf numFmtId="0" fontId="3" fillId="7" borderId="1" xfId="0" applyFont="1" applyFill="1" applyBorder="1" applyAlignment="1" applyProtection="1">
      <alignment horizontal="left"/>
      <protection hidden="1"/>
    </xf>
    <xf numFmtId="0" fontId="0" fillId="0" borderId="7" xfId="0" applyBorder="1" applyAlignment="1" applyProtection="1">
      <alignment horizontal="left"/>
      <protection hidden="1"/>
    </xf>
    <xf numFmtId="0" fontId="11" fillId="7" borderId="1" xfId="0" applyFont="1"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Font="1" applyFill="1"/>
    <xf numFmtId="0" fontId="0" fillId="0" borderId="0" xfId="0" applyAlignment="1">
      <alignment horizontal="left"/>
    </xf>
    <xf numFmtId="0" fontId="8" fillId="0" borderId="1" xfId="4" applyBorder="1" applyAlignment="1">
      <alignment horizontal="center"/>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9" fillId="4" borderId="1" xfId="4" applyFont="1" applyFill="1" applyBorder="1" applyAlignment="1">
      <alignment horizontal="center" vertical="center" wrapText="1"/>
    </xf>
    <xf numFmtId="0" fontId="8" fillId="2" borderId="1" xfId="4" applyFont="1" applyFill="1" applyBorder="1" applyAlignment="1">
      <alignment horizontal="center" wrapText="1"/>
    </xf>
    <xf numFmtId="0" fontId="8" fillId="2" borderId="1" xfId="4" applyFont="1" applyFill="1" applyBorder="1" applyAlignment="1">
      <alignment wrapText="1"/>
    </xf>
    <xf numFmtId="0" fontId="8" fillId="4" borderId="1" xfId="4" applyFont="1" applyFill="1" applyBorder="1" applyAlignment="1">
      <alignment wrapText="1"/>
    </xf>
    <xf numFmtId="0" fontId="8" fillId="0" borderId="1" xfId="4" applyFont="1" applyBorder="1" applyAlignment="1">
      <alignment horizontal="right"/>
    </xf>
    <xf numFmtId="174" fontId="8" fillId="3" borderId="1" xfId="4" applyNumberFormat="1" applyFill="1" applyBorder="1" applyAlignment="1">
      <alignment horizontal="center"/>
    </xf>
    <xf numFmtId="166" fontId="8" fillId="3" borderId="1" xfId="4" applyNumberFormat="1" applyFill="1" applyBorder="1"/>
    <xf numFmtId="166" fontId="8" fillId="5" borderId="1" xfId="4" applyNumberFormat="1" applyFill="1" applyBorder="1" applyAlignment="1">
      <alignment wrapText="1"/>
    </xf>
    <xf numFmtId="0" fontId="9" fillId="3" borderId="1" xfId="4" applyFont="1" applyFill="1" applyBorder="1" applyAlignment="1">
      <alignment horizontal="center"/>
    </xf>
    <xf numFmtId="174" fontId="11" fillId="3" borderId="1" xfId="0" applyNumberFormat="1" applyFont="1" applyFill="1" applyBorder="1" applyAlignment="1">
      <alignment horizontal="center"/>
    </xf>
    <xf numFmtId="0" fontId="11" fillId="3" borderId="1" xfId="0" applyFont="1" applyFill="1" applyBorder="1" applyAlignment="1">
      <alignment horizontal="center"/>
    </xf>
    <xf numFmtId="174" fontId="11" fillId="3" borderId="0" xfId="0" applyNumberFormat="1" applyFont="1" applyFill="1" applyAlignment="1">
      <alignment horizontal="center"/>
    </xf>
    <xf numFmtId="0" fontId="11" fillId="3" borderId="0" xfId="0" applyFont="1" applyFill="1" applyAlignment="1">
      <alignment horizontal="center"/>
    </xf>
    <xf numFmtId="0" fontId="0" fillId="12" borderId="1" xfId="0" quotePrefix="1" applyFill="1" applyBorder="1" applyAlignment="1" applyProtection="1">
      <alignment horizontal="center"/>
      <protection hidden="1"/>
    </xf>
    <xf numFmtId="0" fontId="0" fillId="0" borderId="12" xfId="0" applyBorder="1" applyAlignment="1" applyProtection="1">
      <alignment horizontal="left"/>
      <protection locked="0"/>
    </xf>
    <xf numFmtId="0" fontId="0" fillId="0" borderId="12" xfId="0" applyBorder="1" applyAlignment="1" applyProtection="1">
      <alignment horizontal="left"/>
    </xf>
    <xf numFmtId="14" fontId="15" fillId="0" borderId="0" xfId="0" applyNumberFormat="1" applyFont="1" applyFill="1" applyAlignment="1">
      <alignment horizontal="right" vertical="top" wrapText="1"/>
    </xf>
    <xf numFmtId="0" fontId="11" fillId="14" borderId="1" xfId="0" applyFont="1" applyFill="1" applyBorder="1" applyProtection="1"/>
    <xf numFmtId="49" fontId="11" fillId="14" borderId="1" xfId="0" applyNumberFormat="1" applyFont="1" applyFill="1" applyBorder="1" applyProtection="1"/>
    <xf numFmtId="0" fontId="0" fillId="0" borderId="12" xfId="0" quotePrefix="1" applyBorder="1" applyAlignment="1" applyProtection="1">
      <alignment horizontal="left"/>
    </xf>
    <xf numFmtId="0" fontId="11" fillId="0" borderId="7" xfId="0" applyFont="1" applyFill="1" applyBorder="1" applyAlignment="1">
      <alignment horizontal="center"/>
    </xf>
    <xf numFmtId="0" fontId="0" fillId="0" borderId="7" xfId="0" applyFill="1" applyBorder="1" applyAlignment="1">
      <alignment horizontal="center"/>
    </xf>
    <xf numFmtId="0" fontId="11" fillId="9" borderId="12" xfId="0" applyFont="1" applyFill="1" applyBorder="1"/>
    <xf numFmtId="0" fontId="11" fillId="9" borderId="12" xfId="0" applyFont="1" applyFill="1" applyBorder="1" applyAlignment="1">
      <alignment horizontal="left"/>
    </xf>
    <xf numFmtId="0" fontId="0" fillId="0" borderId="12" xfId="0" applyBorder="1"/>
    <xf numFmtId="0" fontId="0" fillId="0" borderId="12" xfId="0" applyBorder="1" applyAlignment="1">
      <alignment horizontal="left"/>
    </xf>
    <xf numFmtId="0" fontId="4" fillId="0" borderId="12" xfId="0" applyFont="1" applyBorder="1" applyAlignment="1">
      <alignment horizontal="left" vertical="top" wrapText="1"/>
    </xf>
    <xf numFmtId="0" fontId="4" fillId="13" borderId="12" xfId="0" applyFont="1" applyFill="1" applyBorder="1"/>
    <xf numFmtId="0" fontId="4" fillId="0" borderId="0" xfId="0" applyFont="1" applyAlignment="1">
      <alignment horizontal="left" vertical="top" wrapText="1"/>
    </xf>
    <xf numFmtId="0" fontId="0" fillId="0" borderId="12" xfId="0" quotePrefix="1" applyBorder="1"/>
    <xf numFmtId="49" fontId="4" fillId="0" borderId="12" xfId="0" quotePrefix="1" applyNumberFormat="1" applyFont="1" applyBorder="1" applyAlignment="1">
      <alignment horizontal="left" vertical="top" wrapText="1"/>
    </xf>
    <xf numFmtId="0" fontId="0" fillId="0" borderId="12" xfId="0" applyBorder="1" applyAlignment="1">
      <alignment vertical="top"/>
    </xf>
    <xf numFmtId="0" fontId="0" fillId="0" borderId="12" xfId="0" applyBorder="1" applyAlignment="1">
      <alignment horizontal="left" vertical="top"/>
    </xf>
    <xf numFmtId="0" fontId="0" fillId="0" borderId="12" xfId="0" applyBorder="1" applyAlignment="1">
      <alignment wrapText="1"/>
    </xf>
    <xf numFmtId="0" fontId="0" fillId="10" borderId="12" xfId="0" applyFill="1" applyBorder="1"/>
    <xf numFmtId="0" fontId="0" fillId="13" borderId="12" xfId="0" applyFill="1" applyBorder="1"/>
    <xf numFmtId="0" fontId="0" fillId="13" borderId="12" xfId="0" applyFill="1" applyBorder="1" applyAlignment="1">
      <alignment wrapText="1"/>
    </xf>
    <xf numFmtId="0" fontId="0" fillId="13" borderId="0" xfId="0" applyFill="1"/>
    <xf numFmtId="0" fontId="0" fillId="0" borderId="6" xfId="0" applyBorder="1"/>
    <xf numFmtId="0" fontId="15" fillId="0" borderId="0" xfId="0" applyFont="1" applyFill="1" applyAlignment="1" applyProtection="1">
      <alignment vertical="top" wrapText="1"/>
      <protection locked="0"/>
    </xf>
    <xf numFmtId="0" fontId="0" fillId="0" borderId="13" xfId="0" applyBorder="1"/>
    <xf numFmtId="0" fontId="0" fillId="0" borderId="13" xfId="0" applyBorder="1" applyAlignment="1">
      <alignment horizontal="left"/>
    </xf>
    <xf numFmtId="0" fontId="4" fillId="0" borderId="13" xfId="0" applyFont="1" applyBorder="1" applyAlignment="1">
      <alignment horizontal="left" vertical="top" wrapText="1"/>
    </xf>
    <xf numFmtId="0" fontId="0" fillId="13" borderId="13" xfId="0" applyFill="1" applyBorder="1"/>
    <xf numFmtId="49" fontId="15" fillId="0" borderId="0" xfId="0" quotePrefix="1" applyNumberFormat="1" applyFont="1" applyFill="1" applyAlignment="1">
      <alignment horizontal="right" vertical="top" wrapText="1"/>
    </xf>
    <xf numFmtId="0" fontId="20" fillId="0" borderId="0" xfId="0" applyFont="1"/>
    <xf numFmtId="0" fontId="20" fillId="0" borderId="0" xfId="0" applyFont="1" applyAlignment="1"/>
    <xf numFmtId="0" fontId="0" fillId="0" borderId="0" xfId="0" applyAlignment="1"/>
    <xf numFmtId="49" fontId="2" fillId="0" borderId="0" xfId="1" applyNumberFormat="1"/>
    <xf numFmtId="0" fontId="0" fillId="0" borderId="1" xfId="0" applyNumberFormat="1" applyBorder="1" applyAlignment="1">
      <alignment horizontal="left"/>
    </xf>
    <xf numFmtId="0" fontId="0" fillId="0" borderId="2" xfId="0" applyBorder="1"/>
    <xf numFmtId="49" fontId="0" fillId="0" borderId="12" xfId="0" applyNumberFormat="1" applyBorder="1"/>
    <xf numFmtId="0" fontId="10" fillId="0" borderId="0" xfId="0" applyFont="1" applyAlignment="1">
      <alignment horizontal="left" vertical="top"/>
    </xf>
    <xf numFmtId="0" fontId="2" fillId="0" borderId="0" xfId="1" applyAlignment="1">
      <alignment horizontal="left"/>
    </xf>
    <xf numFmtId="0" fontId="13" fillId="0" borderId="0" xfId="1" applyFont="1" applyAlignment="1">
      <alignment horizontal="left"/>
    </xf>
    <xf numFmtId="0" fontId="15" fillId="0" borderId="0" xfId="0" applyFont="1" applyAlignment="1">
      <alignment horizontal="left" vertical="top" wrapText="1"/>
    </xf>
    <xf numFmtId="0" fontId="0" fillId="0" borderId="0" xfId="0" applyAlignment="1">
      <alignment horizontal="left"/>
    </xf>
    <xf numFmtId="0" fontId="14" fillId="0" borderId="4"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7" fillId="0" borderId="7" xfId="0" applyFont="1" applyBorder="1" applyAlignment="1" applyProtection="1">
      <alignment horizontal="right" vertical="top" wrapText="1"/>
      <protection hidden="1"/>
    </xf>
    <xf numFmtId="0" fontId="17" fillId="0" borderId="0" xfId="0" applyFont="1" applyAlignment="1" applyProtection="1">
      <alignment horizontal="right" vertical="top" wrapText="1"/>
      <protection hidden="1"/>
    </xf>
    <xf numFmtId="0" fontId="3" fillId="7" borderId="2" xfId="0" applyFont="1" applyFill="1" applyBorder="1" applyAlignment="1" applyProtection="1">
      <alignment horizontal="left"/>
      <protection hidden="1"/>
    </xf>
    <xf numFmtId="0" fontId="3" fillId="7" borderId="3" xfId="0" applyFont="1" applyFill="1" applyBorder="1" applyAlignment="1" applyProtection="1">
      <alignment horizontal="left"/>
      <protection hidden="1"/>
    </xf>
    <xf numFmtId="0" fontId="0" fillId="0" borderId="2" xfId="0" applyBorder="1" applyAlignment="1" applyProtection="1">
      <alignment horizontal="left"/>
      <protection hidden="1"/>
    </xf>
    <xf numFmtId="0" fontId="0" fillId="0" borderId="5" xfId="0" applyBorder="1" applyAlignment="1" applyProtection="1">
      <alignment horizontal="left"/>
      <protection hidden="1"/>
    </xf>
    <xf numFmtId="0" fontId="0" fillId="0" borderId="3" xfId="0" applyBorder="1" applyAlignment="1" applyProtection="1">
      <alignment horizontal="left"/>
      <protection hidden="1"/>
    </xf>
    <xf numFmtId="14" fontId="0" fillId="0" borderId="2" xfId="0" applyNumberFormat="1" applyBorder="1" applyAlignment="1" applyProtection="1">
      <alignment horizontal="left"/>
      <protection hidden="1"/>
    </xf>
    <xf numFmtId="0" fontId="0" fillId="0" borderId="2" xfId="0" applyBorder="1" applyAlignment="1" applyProtection="1">
      <alignment horizontal="left" vertical="top"/>
      <protection hidden="1"/>
    </xf>
    <xf numFmtId="0" fontId="0" fillId="0" borderId="5" xfId="0" applyBorder="1" applyAlignment="1" applyProtection="1">
      <alignment horizontal="left" vertical="top"/>
      <protection hidden="1"/>
    </xf>
    <xf numFmtId="0" fontId="0" fillId="0" borderId="3" xfId="0" applyBorder="1" applyAlignment="1" applyProtection="1">
      <alignment horizontal="left" vertical="top"/>
      <protection hidden="1"/>
    </xf>
    <xf numFmtId="0" fontId="11" fillId="8" borderId="2" xfId="0" applyFont="1" applyFill="1" applyBorder="1" applyAlignment="1">
      <alignment horizontal="center"/>
    </xf>
    <xf numFmtId="0" fontId="11" fillId="8" borderId="3" xfId="0" applyFont="1" applyFill="1" applyBorder="1" applyAlignment="1">
      <alignment horizontal="center"/>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0" fillId="0" borderId="1" xfId="0" applyBorder="1" applyAlignment="1">
      <alignment wrapText="1"/>
    </xf>
  </cellXfs>
  <cellStyles count="6">
    <cellStyle name="40 % - Akzent5" xfId="5" builtinId="47"/>
    <cellStyle name="Euro" xfId="3" xr:uid="{00000000-0005-0000-0000-000001000000}"/>
    <cellStyle name="Link" xfId="1" builtinId="8"/>
    <cellStyle name="Standard" xfId="0" builtinId="0"/>
    <cellStyle name="Standard_Tabelle5" xfId="4" xr:uid="{00000000-0005-0000-0000-000004000000}"/>
    <cellStyle name="Währung" xfId="2" builtinId="4"/>
  </cellStyles>
  <dxfs count="0"/>
  <tableStyles count="0" defaultTableStyle="TableStyleMedium2" defaultPivotStyle="PivotStyleLight16"/>
  <colors>
    <mruColors>
      <color rgb="FFAFDFFF"/>
      <color rgb="FF0099FF"/>
      <color rgb="FFD5EEFF"/>
      <color rgb="FF79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B$4" lockText="1" noThreeD="1"/>
</file>

<file path=xl/ctrlProps/ctrlProp2.xml><?xml version="1.0" encoding="utf-8"?>
<formControlPr xmlns="http://schemas.microsoft.com/office/spreadsheetml/2009/9/main" objectType="CheckBox" fmlaLink="$B$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45720</xdr:rowOff>
    </xdr:from>
    <xdr:to>
      <xdr:col>2</xdr:col>
      <xdr:colOff>731329</xdr:colOff>
      <xdr:row>4</xdr:row>
      <xdr:rowOff>132001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480" y="228600"/>
          <a:ext cx="1523809" cy="634921"/>
        </a:xfrm>
        <a:prstGeom prst="rect">
          <a:avLst/>
        </a:prstGeom>
      </xdr:spPr>
    </xdr:pic>
    <xdr:clientData/>
  </xdr:twoCellAnchor>
  <xdr:twoCellAnchor>
    <xdr:from>
      <xdr:col>1</xdr:col>
      <xdr:colOff>259080</xdr:colOff>
      <xdr:row>6</xdr:row>
      <xdr:rowOff>106680</xdr:rowOff>
    </xdr:from>
    <xdr:to>
      <xdr:col>5</xdr:col>
      <xdr:colOff>556260</xdr:colOff>
      <xdr:row>8</xdr:row>
      <xdr:rowOff>160020</xdr:rowOff>
    </xdr:to>
    <xdr:sp macro="[0]!OpenUF1" textlink="">
      <xdr:nvSpPr>
        <xdr:cNvPr id="2" name="Button01">
          <a:extLst>
            <a:ext uri="{FF2B5EF4-FFF2-40B4-BE49-F238E27FC236}">
              <a16:creationId xmlns:a16="http://schemas.microsoft.com/office/drawing/2014/main" id="{00000000-0008-0000-0000-000002000000}"/>
            </a:ext>
          </a:extLst>
        </xdr:cNvPr>
        <xdr:cNvSpPr/>
      </xdr:nvSpPr>
      <xdr:spPr>
        <a:xfrm>
          <a:off x="1051560" y="1203960"/>
          <a:ext cx="3467100"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bg1"/>
              </a:solidFill>
            </a:rPr>
            <a:t>Configurate continuous line</a:t>
          </a:r>
        </a:p>
      </xdr:txBody>
    </xdr:sp>
    <xdr:clientData/>
  </xdr:twoCellAnchor>
  <xdr:twoCellAnchor>
    <xdr:from>
      <xdr:col>1</xdr:col>
      <xdr:colOff>259080</xdr:colOff>
      <xdr:row>9</xdr:row>
      <xdr:rowOff>15240</xdr:rowOff>
    </xdr:from>
    <xdr:to>
      <xdr:col>5</xdr:col>
      <xdr:colOff>556260</xdr:colOff>
      <xdr:row>10</xdr:row>
      <xdr:rowOff>38100</xdr:rowOff>
    </xdr:to>
    <xdr:sp macro="[0]!bDeleteProjectData" textlink="">
      <xdr:nvSpPr>
        <xdr:cNvPr id="4" name="Button02">
          <a:extLst>
            <a:ext uri="{FF2B5EF4-FFF2-40B4-BE49-F238E27FC236}">
              <a16:creationId xmlns:a16="http://schemas.microsoft.com/office/drawing/2014/main" id="{00000000-0008-0000-0000-000004000000}"/>
            </a:ext>
          </a:extLst>
        </xdr:cNvPr>
        <xdr:cNvSpPr/>
      </xdr:nvSpPr>
      <xdr:spPr>
        <a:xfrm>
          <a:off x="1051560" y="1661160"/>
          <a:ext cx="3467100" cy="20574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solidFill>
                <a:schemeClr val="bg2">
                  <a:lumMod val="50000"/>
                </a:schemeClr>
              </a:solidFill>
            </a:rPr>
            <a:t>Delete project data</a:t>
          </a:r>
        </a:p>
      </xdr:txBody>
    </xdr:sp>
    <xdr:clientData/>
  </xdr:twoCellAnchor>
  <xdr:twoCellAnchor editAs="oneCell">
    <xdr:from>
      <xdr:col>6</xdr:col>
      <xdr:colOff>586740</xdr:colOff>
      <xdr:row>2</xdr:row>
      <xdr:rowOff>30480</xdr:rowOff>
    </xdr:from>
    <xdr:to>
      <xdr:col>8</xdr:col>
      <xdr:colOff>121920</xdr:colOff>
      <xdr:row>5</xdr:row>
      <xdr:rowOff>175620</xdr:rowOff>
    </xdr:to>
    <xdr:pic>
      <xdr:nvPicPr>
        <xdr:cNvPr id="5" name="bS" hidden="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396240"/>
          <a:ext cx="1120140" cy="693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129540</xdr:colOff>
      <xdr:row>0</xdr:row>
      <xdr:rowOff>15240</xdr:rowOff>
    </xdr:from>
    <xdr:ext cx="1523809" cy="634921"/>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87740" y="15240"/>
          <a:ext cx="1523809" cy="634921"/>
        </a:xfrm>
        <a:prstGeom prst="rect">
          <a:avLst/>
        </a:prstGeom>
      </xdr:spPr>
    </xdr:pic>
    <xdr:clientData/>
  </xdr:oneCellAnchor>
  <xdr:twoCellAnchor editAs="absolute">
    <xdr:from>
      <xdr:col>2</xdr:col>
      <xdr:colOff>504825</xdr:colOff>
      <xdr:row>0</xdr:row>
      <xdr:rowOff>91440</xdr:rowOff>
    </xdr:from>
    <xdr:to>
      <xdr:col>5</xdr:col>
      <xdr:colOff>56925</xdr:colOff>
      <xdr:row>1</xdr:row>
      <xdr:rowOff>160020</xdr:rowOff>
    </xdr:to>
    <xdr:sp macro="[0]!Lichtbandtext2" textlink="">
      <xdr:nvSpPr>
        <xdr:cNvPr id="5" name="Button04" hidden="1">
          <a:extLst>
            <a:ext uri="{FF2B5EF4-FFF2-40B4-BE49-F238E27FC236}">
              <a16:creationId xmlns:a16="http://schemas.microsoft.com/office/drawing/2014/main" id="{00000000-0008-0000-0100-000005000000}"/>
            </a:ext>
          </a:extLst>
        </xdr:cNvPr>
        <xdr:cNvSpPr/>
      </xdr:nvSpPr>
      <xdr:spPr>
        <a:xfrm>
          <a:off x="57531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Create specification text</a:t>
          </a:r>
        </a:p>
      </xdr:txBody>
    </xdr:sp>
    <xdr:clientData fPrintsWithSheet="0"/>
  </xdr:twoCellAnchor>
  <xdr:twoCellAnchor editAs="absolute">
    <xdr:from>
      <xdr:col>1</xdr:col>
      <xdr:colOff>1498600</xdr:colOff>
      <xdr:row>0</xdr:row>
      <xdr:rowOff>91440</xdr:rowOff>
    </xdr:from>
    <xdr:to>
      <xdr:col>2</xdr:col>
      <xdr:colOff>412525</xdr:colOff>
      <xdr:row>1</xdr:row>
      <xdr:rowOff>160020</xdr:rowOff>
    </xdr:to>
    <xdr:sp macro="[0]!Expertenanfrage" textlink="">
      <xdr:nvSpPr>
        <xdr:cNvPr id="4" name="Button03">
          <a:extLst>
            <a:ext uri="{FF2B5EF4-FFF2-40B4-BE49-F238E27FC236}">
              <a16:creationId xmlns:a16="http://schemas.microsoft.com/office/drawing/2014/main" id="{00000000-0008-0000-0100-000004000000}"/>
            </a:ext>
          </a:extLst>
        </xdr:cNvPr>
        <xdr:cNvSpPr/>
      </xdr:nvSpPr>
      <xdr:spPr>
        <a:xfrm>
          <a:off x="38608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Ask an expert</a:t>
          </a:r>
        </a:p>
      </xdr:txBody>
    </xdr:sp>
    <xdr:clientData fPrintsWithSheet="0"/>
  </xdr:twoCellAnchor>
  <xdr:twoCellAnchor editAs="absolute">
    <xdr:from>
      <xdr:col>0</xdr:col>
      <xdr:colOff>1968500</xdr:colOff>
      <xdr:row>0</xdr:row>
      <xdr:rowOff>91440</xdr:rowOff>
    </xdr:from>
    <xdr:to>
      <xdr:col>1</xdr:col>
      <xdr:colOff>1406300</xdr:colOff>
      <xdr:row>1</xdr:row>
      <xdr:rowOff>160020</xdr:rowOff>
    </xdr:to>
    <xdr:sp macro="[0]!SavePDF" textlink="">
      <xdr:nvSpPr>
        <xdr:cNvPr id="6" name="Button02">
          <a:extLst>
            <a:ext uri="{FF2B5EF4-FFF2-40B4-BE49-F238E27FC236}">
              <a16:creationId xmlns:a16="http://schemas.microsoft.com/office/drawing/2014/main" id="{00000000-0008-0000-0100-000006000000}"/>
            </a:ext>
          </a:extLst>
        </xdr:cNvPr>
        <xdr:cNvSpPr/>
      </xdr:nvSpPr>
      <xdr:spPr>
        <a:xfrm>
          <a:off x="19685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save as pdf</a:t>
          </a:r>
        </a:p>
      </xdr:txBody>
    </xdr:sp>
    <xdr:clientData fPrintsWithSheet="0"/>
  </xdr:twoCellAnchor>
  <xdr:twoCellAnchor editAs="absolute">
    <xdr:from>
      <xdr:col>0</xdr:col>
      <xdr:colOff>76200</xdr:colOff>
      <xdr:row>0</xdr:row>
      <xdr:rowOff>91440</xdr:rowOff>
    </xdr:from>
    <xdr:to>
      <xdr:col>0</xdr:col>
      <xdr:colOff>1876200</xdr:colOff>
      <xdr:row>1</xdr:row>
      <xdr:rowOff>160020</xdr:rowOff>
    </xdr:to>
    <xdr:sp macro="[0]!SaveCSV" textlink="">
      <xdr:nvSpPr>
        <xdr:cNvPr id="7" name="Button01">
          <a:extLst>
            <a:ext uri="{FF2B5EF4-FFF2-40B4-BE49-F238E27FC236}">
              <a16:creationId xmlns:a16="http://schemas.microsoft.com/office/drawing/2014/main" id="{00000000-0008-0000-0100-000007000000}"/>
            </a:ext>
          </a:extLst>
        </xdr:cNvPr>
        <xdr:cNvSpPr/>
      </xdr:nvSpPr>
      <xdr:spPr>
        <a:xfrm>
          <a:off x="76200" y="91440"/>
          <a:ext cx="1800000" cy="259080"/>
        </a:xfrm>
        <a:prstGeom prst="round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chemeClr val="bg1"/>
              </a:solidFill>
            </a:rPr>
            <a:t>save as csv</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297180</xdr:colOff>
      <xdr:row>0</xdr:row>
      <xdr:rowOff>76200</xdr:rowOff>
    </xdr:from>
    <xdr:to>
      <xdr:col>2</xdr:col>
      <xdr:colOff>1813560</xdr:colOff>
      <xdr:row>0</xdr:row>
      <xdr:rowOff>472440</xdr:rowOff>
    </xdr:to>
    <xdr:sp macro="[0]!tabImportExport.Export" textlink="">
      <xdr:nvSpPr>
        <xdr:cNvPr id="2" name="Rechteck: abgerundete Ecken 1">
          <a:extLst>
            <a:ext uri="{FF2B5EF4-FFF2-40B4-BE49-F238E27FC236}">
              <a16:creationId xmlns:a16="http://schemas.microsoft.com/office/drawing/2014/main" id="{00000000-0008-0000-0400-000002000000}"/>
            </a:ext>
          </a:extLst>
        </xdr:cNvPr>
        <xdr:cNvSpPr/>
      </xdr:nvSpPr>
      <xdr:spPr>
        <a:xfrm>
          <a:off x="188214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EXPORTIEREN</a:t>
          </a:r>
        </a:p>
      </xdr:txBody>
    </xdr:sp>
    <xdr:clientData/>
  </xdr:twoCellAnchor>
  <xdr:twoCellAnchor editAs="absolute">
    <xdr:from>
      <xdr:col>2</xdr:col>
      <xdr:colOff>1905000</xdr:colOff>
      <xdr:row>0</xdr:row>
      <xdr:rowOff>76200</xdr:rowOff>
    </xdr:from>
    <xdr:to>
      <xdr:col>4</xdr:col>
      <xdr:colOff>541020</xdr:colOff>
      <xdr:row>0</xdr:row>
      <xdr:rowOff>472440</xdr:rowOff>
    </xdr:to>
    <xdr:sp macro="[0]!tabImportExport.Import" textlink="">
      <xdr:nvSpPr>
        <xdr:cNvPr id="3" name="Rechteck: abgerundete Ecken 2">
          <a:extLst>
            <a:ext uri="{FF2B5EF4-FFF2-40B4-BE49-F238E27FC236}">
              <a16:creationId xmlns:a16="http://schemas.microsoft.com/office/drawing/2014/main" id="{00000000-0008-0000-0400-000003000000}"/>
            </a:ext>
          </a:extLst>
        </xdr:cNvPr>
        <xdr:cNvSpPr/>
      </xdr:nvSpPr>
      <xdr:spPr>
        <a:xfrm>
          <a:off x="348996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IMPORTIEREN</a:t>
          </a:r>
        </a:p>
      </xdr:txBody>
    </xdr:sp>
    <xdr:clientData/>
  </xdr:twoCellAnchor>
  <xdr:twoCellAnchor editAs="absolute">
    <xdr:from>
      <xdr:col>4</xdr:col>
      <xdr:colOff>632460</xdr:colOff>
      <xdr:row>0</xdr:row>
      <xdr:rowOff>76200</xdr:rowOff>
    </xdr:from>
    <xdr:to>
      <xdr:col>6</xdr:col>
      <xdr:colOff>563880</xdr:colOff>
      <xdr:row>0</xdr:row>
      <xdr:rowOff>472440</xdr:rowOff>
    </xdr:to>
    <xdr:sp macro="[0]!tabImportExport.Abgleich" textlink="">
      <xdr:nvSpPr>
        <xdr:cNvPr id="4" name="Rechteck: abgerundete Ecken 3">
          <a:extLst>
            <a:ext uri="{FF2B5EF4-FFF2-40B4-BE49-F238E27FC236}">
              <a16:creationId xmlns:a16="http://schemas.microsoft.com/office/drawing/2014/main" id="{00000000-0008-0000-0400-000004000000}"/>
            </a:ext>
          </a:extLst>
        </xdr:cNvPr>
        <xdr:cNvSpPr/>
      </xdr:nvSpPr>
      <xdr:spPr>
        <a:xfrm>
          <a:off x="509778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ÜBERNEHMEN</a:t>
          </a:r>
        </a:p>
      </xdr:txBody>
    </xdr:sp>
    <xdr:clientData/>
  </xdr:twoCellAnchor>
  <xdr:twoCellAnchor editAs="absolute">
    <xdr:from>
      <xdr:col>0</xdr:col>
      <xdr:colOff>274320</xdr:colOff>
      <xdr:row>0</xdr:row>
      <xdr:rowOff>76200</xdr:rowOff>
    </xdr:from>
    <xdr:to>
      <xdr:col>2</xdr:col>
      <xdr:colOff>205740</xdr:colOff>
      <xdr:row>0</xdr:row>
      <xdr:rowOff>472440</xdr:rowOff>
    </xdr:to>
    <xdr:sp macro="[0]!tabImportExport.CreateList" textlink="">
      <xdr:nvSpPr>
        <xdr:cNvPr id="5" name="Rechteck: abgerundete Ecken 4">
          <a:extLst>
            <a:ext uri="{FF2B5EF4-FFF2-40B4-BE49-F238E27FC236}">
              <a16:creationId xmlns:a16="http://schemas.microsoft.com/office/drawing/2014/main" id="{00000000-0008-0000-0400-000005000000}"/>
            </a:ext>
          </a:extLst>
        </xdr:cNvPr>
        <xdr:cNvSpPr/>
      </xdr:nvSpPr>
      <xdr:spPr>
        <a:xfrm>
          <a:off x="274320" y="76200"/>
          <a:ext cx="1516380" cy="396240"/>
        </a:xfrm>
        <a:prstGeom prst="round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tx1"/>
              </a:solidFill>
            </a:rPr>
            <a:t>LISTE ERSTELLEN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38100</xdr:rowOff>
        </xdr:from>
        <xdr:to>
          <xdr:col>2</xdr:col>
          <xdr:colOff>390525</xdr:colOff>
          <xdr:row>3</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EGH-Version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28575</xdr:rowOff>
        </xdr:from>
        <xdr:to>
          <xdr:col>2</xdr:col>
          <xdr:colOff>390525</xdr:colOff>
          <xdr:row>4</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Show Prices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inberger\Desktop\RIDI-Lichtbandkonfigurator-Komplett-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gschiene"/>
      <sheetName val="Lichtband"/>
      <sheetName val="Angaben"/>
      <sheetName val="Zusammenstellung"/>
      <sheetName val="Zubehör"/>
      <sheetName val="Leuchtenliste"/>
    </sheetNames>
    <sheetDataSet>
      <sheetData sheetId="0" refreshError="1"/>
      <sheetData sheetId="1" refreshError="1"/>
      <sheetData sheetId="2">
        <row r="6">
          <cell r="E6" t="str">
            <v>VLG-F149-5NDWS-475B840</v>
          </cell>
        </row>
        <row r="43">
          <cell r="A43" t="str">
            <v>extrem-tiefstrahlend</v>
          </cell>
        </row>
        <row r="44">
          <cell r="A44" t="str">
            <v>breitstrahlend</v>
          </cell>
        </row>
        <row r="45">
          <cell r="A45" t="str">
            <v>asymetrischstrahlend</v>
          </cell>
        </row>
        <row r="46">
          <cell r="A46" t="str">
            <v>opal_diffusstrahlend</v>
          </cell>
        </row>
        <row r="47">
          <cell r="A47" t="str">
            <v>Regaloptik_doppeltasymetrischstrahlend</v>
          </cell>
        </row>
        <row r="48">
          <cell r="A48" t="str">
            <v>transparente_Wanne_mit_Längsprismen</v>
          </cell>
        </row>
        <row r="55">
          <cell r="A55" t="str">
            <v>LED-Treiber DALI</v>
          </cell>
        </row>
        <row r="56">
          <cell r="A56" t="str">
            <v>LED-Treiber</v>
          </cell>
        </row>
        <row r="67">
          <cell r="A67">
            <v>500</v>
          </cell>
        </row>
        <row r="68">
          <cell r="A68">
            <v>1000</v>
          </cell>
        </row>
        <row r="69">
          <cell r="A69">
            <v>1500</v>
          </cell>
        </row>
        <row r="73">
          <cell r="A73" t="str">
            <v>schwarz</v>
          </cell>
        </row>
        <row r="74">
          <cell r="A74" t="str">
            <v>silber</v>
          </cell>
        </row>
        <row r="75">
          <cell r="A75" t="str">
            <v>weiß</v>
          </cell>
        </row>
      </sheetData>
      <sheetData sheetId="3">
        <row r="7">
          <cell r="B7">
            <v>1</v>
          </cell>
        </row>
      </sheetData>
      <sheetData sheetId="4">
        <row r="6">
          <cell r="A6" t="str">
            <v>Kettenaufhänger</v>
          </cell>
        </row>
        <row r="7">
          <cell r="A7" t="str">
            <v>Aufhänger für Kettenabhängun, Schnellverstellung</v>
          </cell>
        </row>
      </sheetData>
      <sheetData sheetId="5">
        <row r="13">
          <cell r="B13">
            <v>15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ridi.de/go/1500137SW" TargetMode="External"/><Relationship Id="rId13" Type="http://schemas.openxmlformats.org/officeDocument/2006/relationships/hyperlink" Target="https://www.ridi.de/go/1500134SI" TargetMode="External"/><Relationship Id="rId18" Type="http://schemas.openxmlformats.org/officeDocument/2006/relationships/hyperlink" Target="https://www.ridi.de/go/1500142SW" TargetMode="External"/><Relationship Id="rId26" Type="http://schemas.openxmlformats.org/officeDocument/2006/relationships/hyperlink" Target="https://www.ridi.de/go/1500139SW" TargetMode="External"/><Relationship Id="rId3" Type="http://schemas.openxmlformats.org/officeDocument/2006/relationships/hyperlink" Target="https://www.ridi.de/go/1500141" TargetMode="External"/><Relationship Id="rId21" Type="http://schemas.openxmlformats.org/officeDocument/2006/relationships/hyperlink" Target="https://www.ridi.de/go/1500143" TargetMode="External"/><Relationship Id="rId34" Type="http://schemas.openxmlformats.org/officeDocument/2006/relationships/hyperlink" Target="https://www.ridi.de/go/1500136SW" TargetMode="External"/><Relationship Id="rId7" Type="http://schemas.openxmlformats.org/officeDocument/2006/relationships/hyperlink" Target="https://www.ridi.de/go/1500133SW" TargetMode="External"/><Relationship Id="rId12" Type="http://schemas.openxmlformats.org/officeDocument/2006/relationships/hyperlink" Target="https://www.ridi.de/go/1500142" TargetMode="External"/><Relationship Id="rId17" Type="http://schemas.openxmlformats.org/officeDocument/2006/relationships/hyperlink" Target="https://www.ridi.de/go/1500138SW" TargetMode="External"/><Relationship Id="rId25" Type="http://schemas.openxmlformats.org/officeDocument/2006/relationships/hyperlink" Target="https://www.ridi.de/go/1500135SW" TargetMode="External"/><Relationship Id="rId33" Type="http://schemas.openxmlformats.org/officeDocument/2006/relationships/hyperlink" Target="https://www.ridi.de/go/1500144SI" TargetMode="External"/><Relationship Id="rId2" Type="http://schemas.openxmlformats.org/officeDocument/2006/relationships/hyperlink" Target="https://www.ridi.de/go/1500137" TargetMode="External"/><Relationship Id="rId16" Type="http://schemas.openxmlformats.org/officeDocument/2006/relationships/hyperlink" Target="https://www.ridi.de/go/1500134SW" TargetMode="External"/><Relationship Id="rId20" Type="http://schemas.openxmlformats.org/officeDocument/2006/relationships/hyperlink" Target="https://www.ridi.de/go/1500139" TargetMode="External"/><Relationship Id="rId29" Type="http://schemas.openxmlformats.org/officeDocument/2006/relationships/hyperlink" Target="https://www.ridi.de/go/1500140" TargetMode="External"/><Relationship Id="rId1" Type="http://schemas.openxmlformats.org/officeDocument/2006/relationships/hyperlink" Target="https://www.ridi.de/go/1500133" TargetMode="External"/><Relationship Id="rId6" Type="http://schemas.openxmlformats.org/officeDocument/2006/relationships/hyperlink" Target="https://www.ridi.de/go/1500141SI" TargetMode="External"/><Relationship Id="rId11" Type="http://schemas.openxmlformats.org/officeDocument/2006/relationships/hyperlink" Target="https://www.ridi.de/go/1500138" TargetMode="External"/><Relationship Id="rId24" Type="http://schemas.openxmlformats.org/officeDocument/2006/relationships/hyperlink" Target="https://www.ridi.de/go/1500143SI" TargetMode="External"/><Relationship Id="rId32" Type="http://schemas.openxmlformats.org/officeDocument/2006/relationships/hyperlink" Target="https://www.ridi.de/go/1500140SI" TargetMode="External"/><Relationship Id="rId5" Type="http://schemas.openxmlformats.org/officeDocument/2006/relationships/hyperlink" Target="https://www.ridi.de/go/1500137SI" TargetMode="External"/><Relationship Id="rId15" Type="http://schemas.openxmlformats.org/officeDocument/2006/relationships/hyperlink" Target="https://www.ridi.de/go/1500142SI" TargetMode="External"/><Relationship Id="rId23" Type="http://schemas.openxmlformats.org/officeDocument/2006/relationships/hyperlink" Target="https://www.ridi.de/go/1500139SI" TargetMode="External"/><Relationship Id="rId28" Type="http://schemas.openxmlformats.org/officeDocument/2006/relationships/hyperlink" Target="https://www.ridi.de/go/1500136" TargetMode="External"/><Relationship Id="rId36" Type="http://schemas.openxmlformats.org/officeDocument/2006/relationships/hyperlink" Target="https://www.ridi.de/go/1500144SW" TargetMode="External"/><Relationship Id="rId10" Type="http://schemas.openxmlformats.org/officeDocument/2006/relationships/hyperlink" Target="https://www.ridi.de/go/1500134" TargetMode="External"/><Relationship Id="rId19" Type="http://schemas.openxmlformats.org/officeDocument/2006/relationships/hyperlink" Target="https://www.ridi.de/go/1500135" TargetMode="External"/><Relationship Id="rId31" Type="http://schemas.openxmlformats.org/officeDocument/2006/relationships/hyperlink" Target="https://www.ridi.de/go/1500136SI" TargetMode="External"/><Relationship Id="rId4" Type="http://schemas.openxmlformats.org/officeDocument/2006/relationships/hyperlink" Target="https://www.ridi.de/go/1500133SI" TargetMode="External"/><Relationship Id="rId9" Type="http://schemas.openxmlformats.org/officeDocument/2006/relationships/hyperlink" Target="https://www.ridi.de/go/1500141SW" TargetMode="External"/><Relationship Id="rId14" Type="http://schemas.openxmlformats.org/officeDocument/2006/relationships/hyperlink" Target="https://www.ridi.de/go/1500138SI" TargetMode="External"/><Relationship Id="rId22" Type="http://schemas.openxmlformats.org/officeDocument/2006/relationships/hyperlink" Target="https://www.ridi.de/go/1500135SI" TargetMode="External"/><Relationship Id="rId27" Type="http://schemas.openxmlformats.org/officeDocument/2006/relationships/hyperlink" Target="https://www.ridi.de/go/1500143SW" TargetMode="External"/><Relationship Id="rId30" Type="http://schemas.openxmlformats.org/officeDocument/2006/relationships/hyperlink" Target="https://www.ridi.de/go/1500144" TargetMode="External"/><Relationship Id="rId35" Type="http://schemas.openxmlformats.org/officeDocument/2006/relationships/hyperlink" Target="https://www.ridi.de/go/1500140SW"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ridi.de/go/1551010" TargetMode="External"/><Relationship Id="rId299" Type="http://schemas.openxmlformats.org/officeDocument/2006/relationships/hyperlink" Target="https://www.ridi.de/go/1551214" TargetMode="External"/><Relationship Id="rId21" Type="http://schemas.openxmlformats.org/officeDocument/2006/relationships/hyperlink" Target="https://www.ridi.de/go/1551094SW" TargetMode="External"/><Relationship Id="rId63" Type="http://schemas.openxmlformats.org/officeDocument/2006/relationships/hyperlink" Target="https://www.ridi.de/go/1561032SW" TargetMode="External"/><Relationship Id="rId159" Type="http://schemas.openxmlformats.org/officeDocument/2006/relationships/hyperlink" Target="https://www.ridi.de/go/1561011" TargetMode="External"/><Relationship Id="rId324" Type="http://schemas.openxmlformats.org/officeDocument/2006/relationships/hyperlink" Target="https://www.ridi.de/go/1561227" TargetMode="External"/><Relationship Id="rId366" Type="http://schemas.openxmlformats.org/officeDocument/2006/relationships/hyperlink" Target="https://www.ridi.de/go/1561352" TargetMode="External"/><Relationship Id="rId531" Type="http://schemas.openxmlformats.org/officeDocument/2006/relationships/hyperlink" Target="https://www.ridi.de/go/1551198" TargetMode="External"/><Relationship Id="rId573" Type="http://schemas.openxmlformats.org/officeDocument/2006/relationships/hyperlink" Target="https://www.ridi.de/go/1551332SW" TargetMode="External"/><Relationship Id="rId170" Type="http://schemas.openxmlformats.org/officeDocument/2006/relationships/hyperlink" Target="https://www.ridi.de/go/1551124SW" TargetMode="External"/><Relationship Id="rId226" Type="http://schemas.openxmlformats.org/officeDocument/2006/relationships/hyperlink" Target="https://www.ridi.de/go/1551117SW" TargetMode="External"/><Relationship Id="rId433" Type="http://schemas.openxmlformats.org/officeDocument/2006/relationships/hyperlink" Target="https://www.ridi.de/go/1551083" TargetMode="External"/><Relationship Id="rId268" Type="http://schemas.openxmlformats.org/officeDocument/2006/relationships/hyperlink" Target="https://www.ridi.de/go/1561064" TargetMode="External"/><Relationship Id="rId475" Type="http://schemas.openxmlformats.org/officeDocument/2006/relationships/hyperlink" Target="https://www.ridi.de/go/1561248" TargetMode="External"/><Relationship Id="rId32" Type="http://schemas.openxmlformats.org/officeDocument/2006/relationships/hyperlink" Target="https://www.ridi.de/go/1561149" TargetMode="External"/><Relationship Id="rId74" Type="http://schemas.openxmlformats.org/officeDocument/2006/relationships/hyperlink" Target="https://www.ridi.de/go/1561031SI" TargetMode="External"/><Relationship Id="rId128" Type="http://schemas.openxmlformats.org/officeDocument/2006/relationships/hyperlink" Target="https://www.ridi.de/go/1561019SI" TargetMode="External"/><Relationship Id="rId335" Type="http://schemas.openxmlformats.org/officeDocument/2006/relationships/hyperlink" Target="https://www.ridi.de/go/1551295" TargetMode="External"/><Relationship Id="rId377" Type="http://schemas.openxmlformats.org/officeDocument/2006/relationships/hyperlink" Target="https://www.ridi.de/go/1561066" TargetMode="External"/><Relationship Id="rId500" Type="http://schemas.openxmlformats.org/officeDocument/2006/relationships/hyperlink" Target="https://www.ridi.de/go/1561245" TargetMode="External"/><Relationship Id="rId542" Type="http://schemas.openxmlformats.org/officeDocument/2006/relationships/hyperlink" Target="https://www.ridi.de/go/1561308" TargetMode="External"/><Relationship Id="rId584" Type="http://schemas.openxmlformats.org/officeDocument/2006/relationships/hyperlink" Target="https://www.ridi.de/go/1551355SI" TargetMode="External"/><Relationship Id="rId5" Type="http://schemas.openxmlformats.org/officeDocument/2006/relationships/hyperlink" Target="https://www.ridi.de/go/1561029" TargetMode="External"/><Relationship Id="rId181" Type="http://schemas.openxmlformats.org/officeDocument/2006/relationships/hyperlink" Target="https://www.ridi.de/go/1551110" TargetMode="External"/><Relationship Id="rId237" Type="http://schemas.openxmlformats.org/officeDocument/2006/relationships/hyperlink" Target="https://www.ridi.de/go/1551106" TargetMode="External"/><Relationship Id="rId402" Type="http://schemas.openxmlformats.org/officeDocument/2006/relationships/hyperlink" Target="https://www.ridi.de/go/1561076" TargetMode="External"/><Relationship Id="rId279" Type="http://schemas.openxmlformats.org/officeDocument/2006/relationships/hyperlink" Target="https://www.ridi.de/go/1551064SW" TargetMode="External"/><Relationship Id="rId444" Type="http://schemas.openxmlformats.org/officeDocument/2006/relationships/hyperlink" Target="https://www.ridi.de/go/1522510" TargetMode="External"/><Relationship Id="rId486" Type="http://schemas.openxmlformats.org/officeDocument/2006/relationships/hyperlink" Target="https://www.ridi.de/go/1561199" TargetMode="External"/><Relationship Id="rId43" Type="http://schemas.openxmlformats.org/officeDocument/2006/relationships/hyperlink" Target="https://www.ridi.de/go/1561030SW" TargetMode="External"/><Relationship Id="rId139" Type="http://schemas.openxmlformats.org/officeDocument/2006/relationships/hyperlink" Target="https://www.ridi.de/go/1551147" TargetMode="External"/><Relationship Id="rId290" Type="http://schemas.openxmlformats.org/officeDocument/2006/relationships/hyperlink" Target="https://www.ridi.de/go/1561172" TargetMode="External"/><Relationship Id="rId304" Type="http://schemas.openxmlformats.org/officeDocument/2006/relationships/hyperlink" Target="https://www.ridi.de/go/1561174SW" TargetMode="External"/><Relationship Id="rId346" Type="http://schemas.openxmlformats.org/officeDocument/2006/relationships/hyperlink" Target="https://www.ridi.de/go/1551291" TargetMode="External"/><Relationship Id="rId388" Type="http://schemas.openxmlformats.org/officeDocument/2006/relationships/hyperlink" Target="https://www.ridi.de/go/1551161" TargetMode="External"/><Relationship Id="rId511" Type="http://schemas.openxmlformats.org/officeDocument/2006/relationships/hyperlink" Target="https://www.ridi.de/go/1561183" TargetMode="External"/><Relationship Id="rId553" Type="http://schemas.openxmlformats.org/officeDocument/2006/relationships/hyperlink" Target="https://www.ridi.de/go/1561256" TargetMode="External"/><Relationship Id="rId609" Type="http://schemas.openxmlformats.org/officeDocument/2006/relationships/hyperlink" Target="https://www.ridi.de/go/1551345SW" TargetMode="External"/><Relationship Id="rId85" Type="http://schemas.openxmlformats.org/officeDocument/2006/relationships/hyperlink" Target="https://www.ridi.de/go/1561091" TargetMode="External"/><Relationship Id="rId150" Type="http://schemas.openxmlformats.org/officeDocument/2006/relationships/hyperlink" Target="https://www.ridi.de/go/1551136SI" TargetMode="External"/><Relationship Id="rId192" Type="http://schemas.openxmlformats.org/officeDocument/2006/relationships/hyperlink" Target="https://www.ridi.de/go/1551097SW" TargetMode="External"/><Relationship Id="rId206" Type="http://schemas.openxmlformats.org/officeDocument/2006/relationships/hyperlink" Target="https://www.ridi.de/go/1551113" TargetMode="External"/><Relationship Id="rId413" Type="http://schemas.openxmlformats.org/officeDocument/2006/relationships/hyperlink" Target="https://www.ridi.de/go/1561073" TargetMode="External"/><Relationship Id="rId595" Type="http://schemas.openxmlformats.org/officeDocument/2006/relationships/hyperlink" Target="https://www.ridi.de/go/1561353SW" TargetMode="External"/><Relationship Id="rId248" Type="http://schemas.openxmlformats.org/officeDocument/2006/relationships/hyperlink" Target="https://www.ridi.de/go/1551101SW" TargetMode="External"/><Relationship Id="rId455" Type="http://schemas.openxmlformats.org/officeDocument/2006/relationships/hyperlink" Target="https://www.ridi.de/go/1551251" TargetMode="External"/><Relationship Id="rId497" Type="http://schemas.openxmlformats.org/officeDocument/2006/relationships/hyperlink" Target="https://www.ridi.de/go/1551312" TargetMode="External"/><Relationship Id="rId12" Type="http://schemas.openxmlformats.org/officeDocument/2006/relationships/hyperlink" Target="https://www.ridi.de/go/1551094SI" TargetMode="External"/><Relationship Id="rId108" Type="http://schemas.openxmlformats.org/officeDocument/2006/relationships/hyperlink" Target="https://www.ridi.de/go/1551018" TargetMode="External"/><Relationship Id="rId315" Type="http://schemas.openxmlformats.org/officeDocument/2006/relationships/hyperlink" Target="https://www.ridi.de/go/1561210" TargetMode="External"/><Relationship Id="rId357" Type="http://schemas.openxmlformats.org/officeDocument/2006/relationships/hyperlink" Target="https://www.ridi.de/go/1561350" TargetMode="External"/><Relationship Id="rId522" Type="http://schemas.openxmlformats.org/officeDocument/2006/relationships/hyperlink" Target="https://www.ridi.de/go/1551274" TargetMode="External"/><Relationship Id="rId54" Type="http://schemas.openxmlformats.org/officeDocument/2006/relationships/hyperlink" Target="https://www.ridi.de/go/1551135" TargetMode="External"/><Relationship Id="rId96" Type="http://schemas.openxmlformats.org/officeDocument/2006/relationships/hyperlink" Target="https://www.ridi.de/go/1561091SI" TargetMode="External"/><Relationship Id="rId161" Type="http://schemas.openxmlformats.org/officeDocument/2006/relationships/hyperlink" Target="https://www.ridi.de/go/1551124" TargetMode="External"/><Relationship Id="rId217" Type="http://schemas.openxmlformats.org/officeDocument/2006/relationships/hyperlink" Target="https://www.ridi.de/go/1551051SI" TargetMode="External"/><Relationship Id="rId399" Type="http://schemas.openxmlformats.org/officeDocument/2006/relationships/hyperlink" Target="https://www.ridi.de/go/1551080" TargetMode="External"/><Relationship Id="rId564" Type="http://schemas.openxmlformats.org/officeDocument/2006/relationships/hyperlink" Target="https://www.ridi.de/go/1561350SI" TargetMode="External"/><Relationship Id="rId259" Type="http://schemas.openxmlformats.org/officeDocument/2006/relationships/hyperlink" Target="https://www.ridi.de/go/1561063" TargetMode="External"/><Relationship Id="rId424" Type="http://schemas.openxmlformats.org/officeDocument/2006/relationships/hyperlink" Target="https://www.ridi.de/go/1551160" TargetMode="External"/><Relationship Id="rId466" Type="http://schemas.openxmlformats.org/officeDocument/2006/relationships/hyperlink" Target="https://www.ridi.de/go/1551193" TargetMode="External"/><Relationship Id="rId23" Type="http://schemas.openxmlformats.org/officeDocument/2006/relationships/hyperlink" Target="https://www.ridi.de/go/1561036SW" TargetMode="External"/><Relationship Id="rId119" Type="http://schemas.openxmlformats.org/officeDocument/2006/relationships/hyperlink" Target="https://www.ridi.de/go/1551145" TargetMode="External"/><Relationship Id="rId270" Type="http://schemas.openxmlformats.org/officeDocument/2006/relationships/hyperlink" Target="https://www.ridi.de/go/1551118" TargetMode="External"/><Relationship Id="rId326" Type="http://schemas.openxmlformats.org/officeDocument/2006/relationships/hyperlink" Target="https://www.ridi.de/go/1561231" TargetMode="External"/><Relationship Id="rId533" Type="http://schemas.openxmlformats.org/officeDocument/2006/relationships/hyperlink" Target="https://www.ridi.de/go/1551253" TargetMode="External"/><Relationship Id="rId65" Type="http://schemas.openxmlformats.org/officeDocument/2006/relationships/hyperlink" Target="https://www.ridi.de/go/1551119SW" TargetMode="External"/><Relationship Id="rId130" Type="http://schemas.openxmlformats.org/officeDocument/2006/relationships/hyperlink" Target="https://www.ridi.de/go/1551132SI" TargetMode="External"/><Relationship Id="rId368" Type="http://schemas.openxmlformats.org/officeDocument/2006/relationships/hyperlink" Target="https://www.ridi.de/go/1561354" TargetMode="External"/><Relationship Id="rId575" Type="http://schemas.openxmlformats.org/officeDocument/2006/relationships/hyperlink" Target="https://www.ridi.de/go/1551333SW" TargetMode="External"/><Relationship Id="rId172" Type="http://schemas.openxmlformats.org/officeDocument/2006/relationships/hyperlink" Target="https://www.ridi.de/go/1551043" TargetMode="External"/><Relationship Id="rId228" Type="http://schemas.openxmlformats.org/officeDocument/2006/relationships/hyperlink" Target="https://www.ridi.de/go/1551056" TargetMode="External"/><Relationship Id="rId435" Type="http://schemas.openxmlformats.org/officeDocument/2006/relationships/hyperlink" Target="https://www.ridi.de/go/1551087" TargetMode="External"/><Relationship Id="rId477" Type="http://schemas.openxmlformats.org/officeDocument/2006/relationships/hyperlink" Target="https://www.ridi.de/go/1561305" TargetMode="External"/><Relationship Id="rId600" Type="http://schemas.openxmlformats.org/officeDocument/2006/relationships/hyperlink" Target="https://www.ridi.de/go/1551336SI" TargetMode="External"/><Relationship Id="rId281" Type="http://schemas.openxmlformats.org/officeDocument/2006/relationships/hyperlink" Target="https://www.ridi.de/go/1561064SW" TargetMode="External"/><Relationship Id="rId337" Type="http://schemas.openxmlformats.org/officeDocument/2006/relationships/hyperlink" Target="https://www.ridi.de/go/1561221" TargetMode="External"/><Relationship Id="rId502" Type="http://schemas.openxmlformats.org/officeDocument/2006/relationships/hyperlink" Target="https://www.ridi.de/go/1561268" TargetMode="External"/><Relationship Id="rId34" Type="http://schemas.openxmlformats.org/officeDocument/2006/relationships/hyperlink" Target="https://www.ridi.de/go/1551131" TargetMode="External"/><Relationship Id="rId76" Type="http://schemas.openxmlformats.org/officeDocument/2006/relationships/hyperlink" Target="https://www.ridi.de/go/1551139SI" TargetMode="External"/><Relationship Id="rId141" Type="http://schemas.openxmlformats.org/officeDocument/2006/relationships/hyperlink" Target="https://www.ridi.de/go/1561020" TargetMode="External"/><Relationship Id="rId379" Type="http://schemas.openxmlformats.org/officeDocument/2006/relationships/hyperlink" Target="https://www.ridi.de/go/1561070" TargetMode="External"/><Relationship Id="rId544" Type="http://schemas.openxmlformats.org/officeDocument/2006/relationships/hyperlink" Target="https://www.ridi.de/go/1551201" TargetMode="External"/><Relationship Id="rId586" Type="http://schemas.openxmlformats.org/officeDocument/2006/relationships/hyperlink" Target="https://www.ridi.de/go/1551355SW" TargetMode="External"/><Relationship Id="rId7" Type="http://schemas.openxmlformats.org/officeDocument/2006/relationships/hyperlink" Target="https://www.ridi.de/go/1561094" TargetMode="External"/><Relationship Id="rId183" Type="http://schemas.openxmlformats.org/officeDocument/2006/relationships/hyperlink" Target="https://www.ridi.de/go/1561043SI" TargetMode="External"/><Relationship Id="rId239" Type="http://schemas.openxmlformats.org/officeDocument/2006/relationships/hyperlink" Target="https://www.ridi.de/go/1551062SI" TargetMode="External"/><Relationship Id="rId390" Type="http://schemas.openxmlformats.org/officeDocument/2006/relationships/hyperlink" Target="https://www.ridi.de/go/1561067" TargetMode="External"/><Relationship Id="rId404" Type="http://schemas.openxmlformats.org/officeDocument/2006/relationships/hyperlink" Target="https://www.ridi.de/go/1561080" TargetMode="External"/><Relationship Id="rId446" Type="http://schemas.openxmlformats.org/officeDocument/2006/relationships/hyperlink" Target="https://www.ridi.de/go/1532510SW" TargetMode="External"/><Relationship Id="rId611" Type="http://schemas.openxmlformats.org/officeDocument/2006/relationships/hyperlink" Target="https://www.ridi.de/go/1551346SW" TargetMode="External"/><Relationship Id="rId250" Type="http://schemas.openxmlformats.org/officeDocument/2006/relationships/hyperlink" Target="https://www.ridi.de/go/1561062SW" TargetMode="External"/><Relationship Id="rId292" Type="http://schemas.openxmlformats.org/officeDocument/2006/relationships/hyperlink" Target="https://www.ridi.de/go/1561172SW" TargetMode="External"/><Relationship Id="rId306" Type="http://schemas.openxmlformats.org/officeDocument/2006/relationships/hyperlink" Target="https://www.ridi.de/go/1551215SI" TargetMode="External"/><Relationship Id="rId488" Type="http://schemas.openxmlformats.org/officeDocument/2006/relationships/hyperlink" Target="https://www.ridi.de/go/1561254" TargetMode="External"/><Relationship Id="rId45" Type="http://schemas.openxmlformats.org/officeDocument/2006/relationships/hyperlink" Target="https://www.ridi.de/go/1551115SW" TargetMode="External"/><Relationship Id="rId87" Type="http://schemas.openxmlformats.org/officeDocument/2006/relationships/hyperlink" Target="https://www.ridi.de/go/1551091" TargetMode="External"/><Relationship Id="rId110" Type="http://schemas.openxmlformats.org/officeDocument/2006/relationships/hyperlink" Target="https://www.ridi.de/go/1551144" TargetMode="External"/><Relationship Id="rId348" Type="http://schemas.openxmlformats.org/officeDocument/2006/relationships/hyperlink" Target="https://www.ridi.de/go/1551327" TargetMode="External"/><Relationship Id="rId513" Type="http://schemas.openxmlformats.org/officeDocument/2006/relationships/hyperlink" Target="https://www.ridi.de/go/1561238" TargetMode="External"/><Relationship Id="rId555" Type="http://schemas.openxmlformats.org/officeDocument/2006/relationships/hyperlink" Target="https://www.ridi.de/go/1561311" TargetMode="External"/><Relationship Id="rId597" Type="http://schemas.openxmlformats.org/officeDocument/2006/relationships/hyperlink" Target="https://www.ridi.de/go/1551334SW" TargetMode="External"/><Relationship Id="rId152" Type="http://schemas.openxmlformats.org/officeDocument/2006/relationships/hyperlink" Target="https://www.ridi.de/go/1551020SW" TargetMode="External"/><Relationship Id="rId194" Type="http://schemas.openxmlformats.org/officeDocument/2006/relationships/hyperlink" Target="https://www.ridi.de/go/1561049SW" TargetMode="External"/><Relationship Id="rId208" Type="http://schemas.openxmlformats.org/officeDocument/2006/relationships/hyperlink" Target="https://www.ridi.de/go/1551045" TargetMode="External"/><Relationship Id="rId415" Type="http://schemas.openxmlformats.org/officeDocument/2006/relationships/hyperlink" Target="https://www.ridi.de/go/1561077" TargetMode="External"/><Relationship Id="rId457" Type="http://schemas.openxmlformats.org/officeDocument/2006/relationships/hyperlink" Target="https://www.ridi.de/go/1551277" TargetMode="External"/><Relationship Id="rId261" Type="http://schemas.openxmlformats.org/officeDocument/2006/relationships/hyperlink" Target="https://www.ridi.de/go/1561156" TargetMode="External"/><Relationship Id="rId499" Type="http://schemas.openxmlformats.org/officeDocument/2006/relationships/hyperlink" Target="https://www.ridi.de/go/1561202" TargetMode="External"/><Relationship Id="rId14" Type="http://schemas.openxmlformats.org/officeDocument/2006/relationships/hyperlink" Target="https://www.ridi.de/go/1561036SI" TargetMode="External"/><Relationship Id="rId56" Type="http://schemas.openxmlformats.org/officeDocument/2006/relationships/hyperlink" Target="https://www.ridi.de/go/1551038SI" TargetMode="External"/><Relationship Id="rId317" Type="http://schemas.openxmlformats.org/officeDocument/2006/relationships/hyperlink" Target="https://www.ridi.de/go/1551292" TargetMode="External"/><Relationship Id="rId359" Type="http://schemas.openxmlformats.org/officeDocument/2006/relationships/hyperlink" Target="https://www.ridi.de/go/1551338" TargetMode="External"/><Relationship Id="rId524" Type="http://schemas.openxmlformats.org/officeDocument/2006/relationships/hyperlink" Target="https://www.ridi.de/go/1561180" TargetMode="External"/><Relationship Id="rId566" Type="http://schemas.openxmlformats.org/officeDocument/2006/relationships/hyperlink" Target="https://www.ridi.de/go/1561349SW" TargetMode="External"/><Relationship Id="rId98" Type="http://schemas.openxmlformats.org/officeDocument/2006/relationships/hyperlink" Target="https://www.ridi.de/go/1551104SI" TargetMode="External"/><Relationship Id="rId121" Type="http://schemas.openxmlformats.org/officeDocument/2006/relationships/hyperlink" Target="https://www.ridi.de/go/1561019" TargetMode="External"/><Relationship Id="rId163" Type="http://schemas.openxmlformats.org/officeDocument/2006/relationships/hyperlink" Target="https://www.ridi.de/go/1561329" TargetMode="External"/><Relationship Id="rId219" Type="http://schemas.openxmlformats.org/officeDocument/2006/relationships/hyperlink" Target="https://www.ridi.de/go/1561051SI" TargetMode="External"/><Relationship Id="rId370" Type="http://schemas.openxmlformats.org/officeDocument/2006/relationships/hyperlink" Target="https://www.ridi.de/go/1551334" TargetMode="External"/><Relationship Id="rId426" Type="http://schemas.openxmlformats.org/officeDocument/2006/relationships/hyperlink" Target="https://www.ridi.de/go/1561084" TargetMode="External"/><Relationship Id="rId230" Type="http://schemas.openxmlformats.org/officeDocument/2006/relationships/hyperlink" Target="https://www.ridi.de/go/1551101" TargetMode="External"/><Relationship Id="rId468" Type="http://schemas.openxmlformats.org/officeDocument/2006/relationships/hyperlink" Target="https://www.ridi.de/go/1551248" TargetMode="External"/><Relationship Id="rId25" Type="http://schemas.openxmlformats.org/officeDocument/2006/relationships/hyperlink" Target="https://www.ridi.de/go/1551107SW" TargetMode="External"/><Relationship Id="rId67" Type="http://schemas.openxmlformats.org/officeDocument/2006/relationships/hyperlink" Target="https://www.ridi.de/go/1551031" TargetMode="External"/><Relationship Id="rId272" Type="http://schemas.openxmlformats.org/officeDocument/2006/relationships/hyperlink" Target="https://www.ridi.de/go/1551058SI" TargetMode="External"/><Relationship Id="rId328" Type="http://schemas.openxmlformats.org/officeDocument/2006/relationships/hyperlink" Target="https://www.ridi.de/go/1551288" TargetMode="External"/><Relationship Id="rId535" Type="http://schemas.openxmlformats.org/officeDocument/2006/relationships/hyperlink" Target="https://www.ridi.de/go/1551275" TargetMode="External"/><Relationship Id="rId577" Type="http://schemas.openxmlformats.org/officeDocument/2006/relationships/hyperlink" Target="https://www.ridi.de/go/1551338SW" TargetMode="External"/><Relationship Id="rId132" Type="http://schemas.openxmlformats.org/officeDocument/2006/relationships/hyperlink" Target="https://www.ridi.de/go/1551019SW" TargetMode="External"/><Relationship Id="rId174" Type="http://schemas.openxmlformats.org/officeDocument/2006/relationships/hyperlink" Target="https://www.ridi.de/go/1551097" TargetMode="External"/><Relationship Id="rId381" Type="http://schemas.openxmlformats.org/officeDocument/2006/relationships/hyperlink" Target="https://www.ridi.de/go/1561158" TargetMode="External"/><Relationship Id="rId602" Type="http://schemas.openxmlformats.org/officeDocument/2006/relationships/hyperlink" Target="https://www.ridi.de/go/1551337SI" TargetMode="External"/><Relationship Id="rId241" Type="http://schemas.openxmlformats.org/officeDocument/2006/relationships/hyperlink" Target="https://www.ridi.de/go/1561056SI" TargetMode="External"/><Relationship Id="rId437" Type="http://schemas.openxmlformats.org/officeDocument/2006/relationships/hyperlink" Target="https://www.ridi.de/go/1561081" TargetMode="External"/><Relationship Id="rId479" Type="http://schemas.openxmlformats.org/officeDocument/2006/relationships/hyperlink" Target="https://www.ridi.de/go/1551199" TargetMode="External"/><Relationship Id="rId36" Type="http://schemas.openxmlformats.org/officeDocument/2006/relationships/hyperlink" Target="https://www.ridi.de/go/1551037SI" TargetMode="External"/><Relationship Id="rId283" Type="http://schemas.openxmlformats.org/officeDocument/2006/relationships/hyperlink" Target="https://www.ridi.de/go/1551134SW" TargetMode="External"/><Relationship Id="rId339" Type="http://schemas.openxmlformats.org/officeDocument/2006/relationships/hyperlink" Target="https://www.ridi.de/go/1561225" TargetMode="External"/><Relationship Id="rId490" Type="http://schemas.openxmlformats.org/officeDocument/2006/relationships/hyperlink" Target="https://www.ridi.de/go/1561309" TargetMode="External"/><Relationship Id="rId504" Type="http://schemas.openxmlformats.org/officeDocument/2006/relationships/hyperlink" Target="https://www.ridi.de/go/1551183" TargetMode="External"/><Relationship Id="rId546" Type="http://schemas.openxmlformats.org/officeDocument/2006/relationships/hyperlink" Target="https://www.ridi.de/go/1551256" TargetMode="External"/><Relationship Id="rId78" Type="http://schemas.openxmlformats.org/officeDocument/2006/relationships/hyperlink" Target="https://www.ridi.de/go/1561031SW" TargetMode="External"/><Relationship Id="rId101" Type="http://schemas.openxmlformats.org/officeDocument/2006/relationships/hyperlink" Target="https://www.ridi.de/go/1551091SW" TargetMode="External"/><Relationship Id="rId143" Type="http://schemas.openxmlformats.org/officeDocument/2006/relationships/hyperlink" Target="https://www.ridi.de/go/1551120" TargetMode="External"/><Relationship Id="rId185" Type="http://schemas.openxmlformats.org/officeDocument/2006/relationships/hyperlink" Target="https://www.ridi.de/go/1551043SI" TargetMode="External"/><Relationship Id="rId350" Type="http://schemas.openxmlformats.org/officeDocument/2006/relationships/hyperlink" Target="https://www.ridi.de/go/1551348" TargetMode="External"/><Relationship Id="rId406" Type="http://schemas.openxmlformats.org/officeDocument/2006/relationships/hyperlink" Target="https://www.ridi.de/go/1551331" TargetMode="External"/><Relationship Id="rId588" Type="http://schemas.openxmlformats.org/officeDocument/2006/relationships/hyperlink" Target="https://www.ridi.de/go/1551353SW" TargetMode="External"/><Relationship Id="rId9" Type="http://schemas.openxmlformats.org/officeDocument/2006/relationships/hyperlink" Target="https://www.ridi.de/go/1551107" TargetMode="External"/><Relationship Id="rId210" Type="http://schemas.openxmlformats.org/officeDocument/2006/relationships/hyperlink" Target="https://www.ridi.de/go/1551154" TargetMode="External"/><Relationship Id="rId392" Type="http://schemas.openxmlformats.org/officeDocument/2006/relationships/hyperlink" Target="https://www.ridi.de/go/1561071" TargetMode="External"/><Relationship Id="rId448" Type="http://schemas.openxmlformats.org/officeDocument/2006/relationships/hyperlink" Target="https://www.ridi.de/go/1522511" TargetMode="External"/><Relationship Id="rId252" Type="http://schemas.openxmlformats.org/officeDocument/2006/relationships/hyperlink" Target="https://www.ridi.de/go/1551105SW" TargetMode="External"/><Relationship Id="rId294" Type="http://schemas.openxmlformats.org/officeDocument/2006/relationships/hyperlink" Target="https://www.ridi.de/go/1551213SI" TargetMode="External"/><Relationship Id="rId308" Type="http://schemas.openxmlformats.org/officeDocument/2006/relationships/hyperlink" Target="https://www.ridi.de/go/1551322" TargetMode="External"/><Relationship Id="rId515" Type="http://schemas.openxmlformats.org/officeDocument/2006/relationships/hyperlink" Target="https://www.ridi.de/go/1561261" TargetMode="External"/><Relationship Id="rId47" Type="http://schemas.openxmlformats.org/officeDocument/2006/relationships/hyperlink" Target="https://www.ridi.de/go/1551032" TargetMode="External"/><Relationship Id="rId89" Type="http://schemas.openxmlformats.org/officeDocument/2006/relationships/hyperlink" Target="https://www.ridi.de/go/1551103" TargetMode="External"/><Relationship Id="rId112" Type="http://schemas.openxmlformats.org/officeDocument/2006/relationships/hyperlink" Target="https://www.ridi.de/go/1561018" TargetMode="External"/><Relationship Id="rId154" Type="http://schemas.openxmlformats.org/officeDocument/2006/relationships/hyperlink" Target="https://www.ridi.de/go/1561020SW" TargetMode="External"/><Relationship Id="rId361" Type="http://schemas.openxmlformats.org/officeDocument/2006/relationships/hyperlink" Target="https://www.ridi.de/go/1551352" TargetMode="External"/><Relationship Id="rId557" Type="http://schemas.openxmlformats.org/officeDocument/2006/relationships/hyperlink" Target="https://www.ridi.de/go/1551348SI" TargetMode="External"/><Relationship Id="rId599" Type="http://schemas.openxmlformats.org/officeDocument/2006/relationships/hyperlink" Target="https://www.ridi.de/go/1551335SW" TargetMode="External"/><Relationship Id="rId196" Type="http://schemas.openxmlformats.org/officeDocument/2006/relationships/hyperlink" Target="https://www.ridi.de/go/1551109SW" TargetMode="External"/><Relationship Id="rId417" Type="http://schemas.openxmlformats.org/officeDocument/2006/relationships/hyperlink" Target="https://www.ridi.de/go/1561162" TargetMode="External"/><Relationship Id="rId459" Type="http://schemas.openxmlformats.org/officeDocument/2006/relationships/hyperlink" Target="https://www.ridi.de/go/1561184" TargetMode="External"/><Relationship Id="rId16" Type="http://schemas.openxmlformats.org/officeDocument/2006/relationships/hyperlink" Target="https://www.ridi.de/go/1551036SI" TargetMode="External"/><Relationship Id="rId221" Type="http://schemas.openxmlformats.org/officeDocument/2006/relationships/hyperlink" Target="https://www.ridi.de/go/1551133SI" TargetMode="External"/><Relationship Id="rId263" Type="http://schemas.openxmlformats.org/officeDocument/2006/relationships/hyperlink" Target="https://www.ridi.de/go/1551130" TargetMode="External"/><Relationship Id="rId319" Type="http://schemas.openxmlformats.org/officeDocument/2006/relationships/hyperlink" Target="https://www.ridi.de/go/1561207" TargetMode="External"/><Relationship Id="rId470" Type="http://schemas.openxmlformats.org/officeDocument/2006/relationships/hyperlink" Target="https://www.ridi.de/go/1551278" TargetMode="External"/><Relationship Id="rId526" Type="http://schemas.openxmlformats.org/officeDocument/2006/relationships/hyperlink" Target="https://www.ridi.de/go/1561235" TargetMode="External"/><Relationship Id="rId58" Type="http://schemas.openxmlformats.org/officeDocument/2006/relationships/hyperlink" Target="https://www.ridi.de/go/1561038SI" TargetMode="External"/><Relationship Id="rId123" Type="http://schemas.openxmlformats.org/officeDocument/2006/relationships/hyperlink" Target="https://www.ridi.de/go/1551116" TargetMode="External"/><Relationship Id="rId330" Type="http://schemas.openxmlformats.org/officeDocument/2006/relationships/hyperlink" Target="https://www.ridi.de/go/1561228" TargetMode="External"/><Relationship Id="rId568" Type="http://schemas.openxmlformats.org/officeDocument/2006/relationships/hyperlink" Target="https://www.ridi.de/go/1551330SI" TargetMode="External"/><Relationship Id="rId165" Type="http://schemas.openxmlformats.org/officeDocument/2006/relationships/hyperlink" Target="https://www.ridi.de/go/1561011SI" TargetMode="External"/><Relationship Id="rId372" Type="http://schemas.openxmlformats.org/officeDocument/2006/relationships/hyperlink" Target="https://www.ridi.de/go/1551066" TargetMode="External"/><Relationship Id="rId428" Type="http://schemas.openxmlformats.org/officeDocument/2006/relationships/hyperlink" Target="https://www.ridi.de/go/1561088" TargetMode="External"/><Relationship Id="rId211" Type="http://schemas.openxmlformats.org/officeDocument/2006/relationships/hyperlink" Target="https://www.ridi.de/go/1561045" TargetMode="External"/><Relationship Id="rId232" Type="http://schemas.openxmlformats.org/officeDocument/2006/relationships/hyperlink" Target="https://www.ridi.de/go/1561056" TargetMode="External"/><Relationship Id="rId253" Type="http://schemas.openxmlformats.org/officeDocument/2006/relationships/hyperlink" Target="https://www.ridi.de/go/1551106SW" TargetMode="External"/><Relationship Id="rId274" Type="http://schemas.openxmlformats.org/officeDocument/2006/relationships/hyperlink" Target="https://www.ridi.de/go/1561058SI" TargetMode="External"/><Relationship Id="rId295" Type="http://schemas.openxmlformats.org/officeDocument/2006/relationships/hyperlink" Target="https://www.ridi.de/go/1551213SW" TargetMode="External"/><Relationship Id="rId309" Type="http://schemas.openxmlformats.org/officeDocument/2006/relationships/hyperlink" Target="https://www.ridi.de/go/1551323" TargetMode="External"/><Relationship Id="rId460" Type="http://schemas.openxmlformats.org/officeDocument/2006/relationships/hyperlink" Target="https://www.ridi.de/go/1561196" TargetMode="External"/><Relationship Id="rId481" Type="http://schemas.openxmlformats.org/officeDocument/2006/relationships/hyperlink" Target="https://www.ridi.de/go/1551254" TargetMode="External"/><Relationship Id="rId516" Type="http://schemas.openxmlformats.org/officeDocument/2006/relationships/hyperlink" Target="https://www.ridi.de/go/1561302" TargetMode="External"/><Relationship Id="rId27" Type="http://schemas.openxmlformats.org/officeDocument/2006/relationships/hyperlink" Target="https://www.ridi.de/go/1551030" TargetMode="External"/><Relationship Id="rId48" Type="http://schemas.openxmlformats.org/officeDocument/2006/relationships/hyperlink" Target="https://www.ridi.de/go/1551038" TargetMode="External"/><Relationship Id="rId69" Type="http://schemas.openxmlformats.org/officeDocument/2006/relationships/hyperlink" Target="https://www.ridi.de/go/1561031" TargetMode="External"/><Relationship Id="rId113" Type="http://schemas.openxmlformats.org/officeDocument/2006/relationships/hyperlink" Target="https://www.ridi.de/go/1561092" TargetMode="External"/><Relationship Id="rId134" Type="http://schemas.openxmlformats.org/officeDocument/2006/relationships/hyperlink" Target="https://www.ridi.de/go/1561019SW" TargetMode="External"/><Relationship Id="rId320" Type="http://schemas.openxmlformats.org/officeDocument/2006/relationships/hyperlink" Target="https://www.ridi.de/go/1561209" TargetMode="External"/><Relationship Id="rId537" Type="http://schemas.openxmlformats.org/officeDocument/2006/relationships/hyperlink" Target="https://www.ridi.de/go/1561186" TargetMode="External"/><Relationship Id="rId558" Type="http://schemas.openxmlformats.org/officeDocument/2006/relationships/hyperlink" Target="https://www.ridi.de/go/1551349SI" TargetMode="External"/><Relationship Id="rId579" Type="http://schemas.openxmlformats.org/officeDocument/2006/relationships/hyperlink" Target="https://www.ridi.de/go/1551339SW" TargetMode="External"/><Relationship Id="rId80" Type="http://schemas.openxmlformats.org/officeDocument/2006/relationships/hyperlink" Target="https://www.ridi.de/go/1551139SW" TargetMode="External"/><Relationship Id="rId155" Type="http://schemas.openxmlformats.org/officeDocument/2006/relationships/hyperlink" Target="https://www.ridi.de/go/1551120SW" TargetMode="External"/><Relationship Id="rId176" Type="http://schemas.openxmlformats.org/officeDocument/2006/relationships/hyperlink" Target="https://www.ridi.de/go/1561043" TargetMode="External"/><Relationship Id="rId197" Type="http://schemas.openxmlformats.org/officeDocument/2006/relationships/hyperlink" Target="https://www.ridi.de/go/1551110SW" TargetMode="External"/><Relationship Id="rId341" Type="http://schemas.openxmlformats.org/officeDocument/2006/relationships/hyperlink" Target="https://www.ridi.de/go/1551296" TargetMode="External"/><Relationship Id="rId362" Type="http://schemas.openxmlformats.org/officeDocument/2006/relationships/hyperlink" Target="https://www.ridi.de/go/1551353" TargetMode="External"/><Relationship Id="rId383" Type="http://schemas.openxmlformats.org/officeDocument/2006/relationships/hyperlink" Target="https://www.ridi.de/go/1551339" TargetMode="External"/><Relationship Id="rId418" Type="http://schemas.openxmlformats.org/officeDocument/2006/relationships/hyperlink" Target="https://www.ridi.de/go/1551336" TargetMode="External"/><Relationship Id="rId439" Type="http://schemas.openxmlformats.org/officeDocument/2006/relationships/hyperlink" Target="https://www.ridi.de/go/1561085" TargetMode="External"/><Relationship Id="rId590" Type="http://schemas.openxmlformats.org/officeDocument/2006/relationships/hyperlink" Target="https://www.ridi.de/go/1561354SI" TargetMode="External"/><Relationship Id="rId604" Type="http://schemas.openxmlformats.org/officeDocument/2006/relationships/hyperlink" Target="https://www.ridi.de/go/1551343SI" TargetMode="External"/><Relationship Id="rId201" Type="http://schemas.openxmlformats.org/officeDocument/2006/relationships/hyperlink" Target="https://www.ridi.de/go/1551153" TargetMode="External"/><Relationship Id="rId222" Type="http://schemas.openxmlformats.org/officeDocument/2006/relationships/hyperlink" Target="https://www.ridi.de/go/1551045SW" TargetMode="External"/><Relationship Id="rId243" Type="http://schemas.openxmlformats.org/officeDocument/2006/relationships/hyperlink" Target="https://www.ridi.de/go/1561101SI" TargetMode="External"/><Relationship Id="rId264" Type="http://schemas.openxmlformats.org/officeDocument/2006/relationships/hyperlink" Target="https://www.ridi.de/go/1551058" TargetMode="External"/><Relationship Id="rId285" Type="http://schemas.openxmlformats.org/officeDocument/2006/relationships/hyperlink" Target="https://www.ridi.de/go/1561171SI" TargetMode="External"/><Relationship Id="rId450" Type="http://schemas.openxmlformats.org/officeDocument/2006/relationships/hyperlink" Target="https://www.ridi.de/go/1532511SW" TargetMode="External"/><Relationship Id="rId471" Type="http://schemas.openxmlformats.org/officeDocument/2006/relationships/hyperlink" Target="https://www.ridi.de/go/1551305" TargetMode="External"/><Relationship Id="rId506" Type="http://schemas.openxmlformats.org/officeDocument/2006/relationships/hyperlink" Target="https://www.ridi.de/go/1551238" TargetMode="External"/><Relationship Id="rId17" Type="http://schemas.openxmlformats.org/officeDocument/2006/relationships/hyperlink" Target="https://www.ridi.de/go/1551107SI" TargetMode="External"/><Relationship Id="rId38" Type="http://schemas.openxmlformats.org/officeDocument/2006/relationships/hyperlink" Target="https://www.ridi.de/go/1561037SI" TargetMode="External"/><Relationship Id="rId59" Type="http://schemas.openxmlformats.org/officeDocument/2006/relationships/hyperlink" Target="https://www.ridi.de/go/1551119SI" TargetMode="External"/><Relationship Id="rId103" Type="http://schemas.openxmlformats.org/officeDocument/2006/relationships/hyperlink" Target="https://www.ridi.de/go/1561017SW" TargetMode="External"/><Relationship Id="rId124" Type="http://schemas.openxmlformats.org/officeDocument/2006/relationships/hyperlink" Target="https://www.ridi.de/go/1551132" TargetMode="External"/><Relationship Id="rId310" Type="http://schemas.openxmlformats.org/officeDocument/2006/relationships/hyperlink" Target="https://www.ridi.de/go/1551324" TargetMode="External"/><Relationship Id="rId492" Type="http://schemas.openxmlformats.org/officeDocument/2006/relationships/hyperlink" Target="https://www.ridi.de/go/1551202" TargetMode="External"/><Relationship Id="rId527" Type="http://schemas.openxmlformats.org/officeDocument/2006/relationships/hyperlink" Target="https://www.ridi.de/go/1561247" TargetMode="External"/><Relationship Id="rId548" Type="http://schemas.openxmlformats.org/officeDocument/2006/relationships/hyperlink" Target="https://www.ridi.de/go/1551276" TargetMode="External"/><Relationship Id="rId569" Type="http://schemas.openxmlformats.org/officeDocument/2006/relationships/hyperlink" Target="https://www.ridi.de/go/1551330SW" TargetMode="External"/><Relationship Id="rId70" Type="http://schemas.openxmlformats.org/officeDocument/2006/relationships/hyperlink" Target="https://www.ridi.de/go/1561150" TargetMode="External"/><Relationship Id="rId91" Type="http://schemas.openxmlformats.org/officeDocument/2006/relationships/hyperlink" Target="https://www.ridi.de/go/1551008SI" TargetMode="External"/><Relationship Id="rId145" Type="http://schemas.openxmlformats.org/officeDocument/2006/relationships/hyperlink" Target="https://www.ridi.de/go/1551012SI" TargetMode="External"/><Relationship Id="rId166" Type="http://schemas.openxmlformats.org/officeDocument/2006/relationships/hyperlink" Target="https://www.ridi.de/go/1551124SI" TargetMode="External"/><Relationship Id="rId187" Type="http://schemas.openxmlformats.org/officeDocument/2006/relationships/hyperlink" Target="https://www.ridi.de/go/1561097SI" TargetMode="External"/><Relationship Id="rId331" Type="http://schemas.openxmlformats.org/officeDocument/2006/relationships/hyperlink" Target="https://www.ridi.de/go/1561230" TargetMode="External"/><Relationship Id="rId352" Type="http://schemas.openxmlformats.org/officeDocument/2006/relationships/hyperlink" Target="https://www.ridi.de/go/1551350" TargetMode="External"/><Relationship Id="rId373" Type="http://schemas.openxmlformats.org/officeDocument/2006/relationships/hyperlink" Target="https://www.ridi.de/go/1551068" TargetMode="External"/><Relationship Id="rId394" Type="http://schemas.openxmlformats.org/officeDocument/2006/relationships/hyperlink" Target="https://www.ridi.de/go/1551335" TargetMode="External"/><Relationship Id="rId408" Type="http://schemas.openxmlformats.org/officeDocument/2006/relationships/hyperlink" Target="https://www.ridi.de/go/1551073" TargetMode="External"/><Relationship Id="rId429" Type="http://schemas.openxmlformats.org/officeDocument/2006/relationships/hyperlink" Target="https://www.ridi.de/go/1561160" TargetMode="External"/><Relationship Id="rId580" Type="http://schemas.openxmlformats.org/officeDocument/2006/relationships/hyperlink" Target="https://www.ridi.de/go/1551340SI" TargetMode="External"/><Relationship Id="rId1" Type="http://schemas.openxmlformats.org/officeDocument/2006/relationships/hyperlink" Target="https://www.ridi.de/go/1551029" TargetMode="External"/><Relationship Id="rId212" Type="http://schemas.openxmlformats.org/officeDocument/2006/relationships/hyperlink" Target="https://www.ridi.de/go/1561051" TargetMode="External"/><Relationship Id="rId233" Type="http://schemas.openxmlformats.org/officeDocument/2006/relationships/hyperlink" Target="https://www.ridi.de/go/1561062" TargetMode="External"/><Relationship Id="rId254" Type="http://schemas.openxmlformats.org/officeDocument/2006/relationships/hyperlink" Target="https://www.ridi.de/go/1551057" TargetMode="External"/><Relationship Id="rId440" Type="http://schemas.openxmlformats.org/officeDocument/2006/relationships/hyperlink" Target="https://www.ridi.de/go/1561087" TargetMode="External"/><Relationship Id="rId28" Type="http://schemas.openxmlformats.org/officeDocument/2006/relationships/hyperlink" Target="https://www.ridi.de/go/1551037" TargetMode="External"/><Relationship Id="rId49" Type="http://schemas.openxmlformats.org/officeDocument/2006/relationships/hyperlink" Target="https://www.ridi.de/go/1551151" TargetMode="External"/><Relationship Id="rId114" Type="http://schemas.openxmlformats.org/officeDocument/2006/relationships/hyperlink" Target="https://www.ridi.de/go/1561144" TargetMode="External"/><Relationship Id="rId275" Type="http://schemas.openxmlformats.org/officeDocument/2006/relationships/hyperlink" Target="https://www.ridi.de/go/1561064SI" TargetMode="External"/><Relationship Id="rId296" Type="http://schemas.openxmlformats.org/officeDocument/2006/relationships/hyperlink" Target="https://www.ridi.de/go/1561173" TargetMode="External"/><Relationship Id="rId300" Type="http://schemas.openxmlformats.org/officeDocument/2006/relationships/hyperlink" Target="https://www.ridi.de/go/1551214SI" TargetMode="External"/><Relationship Id="rId461" Type="http://schemas.openxmlformats.org/officeDocument/2006/relationships/hyperlink" Target="https://www.ridi.de/go/1561239" TargetMode="External"/><Relationship Id="rId482" Type="http://schemas.openxmlformats.org/officeDocument/2006/relationships/hyperlink" Target="https://www.ridi.de/go/1551267" TargetMode="External"/><Relationship Id="rId517" Type="http://schemas.openxmlformats.org/officeDocument/2006/relationships/hyperlink" Target="https://www.ridi.de/go/1551180" TargetMode="External"/><Relationship Id="rId538" Type="http://schemas.openxmlformats.org/officeDocument/2006/relationships/hyperlink" Target="https://www.ridi.de/go/1561198" TargetMode="External"/><Relationship Id="rId559" Type="http://schemas.openxmlformats.org/officeDocument/2006/relationships/hyperlink" Target="https://www.ridi.de/go/1551350SI" TargetMode="External"/><Relationship Id="rId60" Type="http://schemas.openxmlformats.org/officeDocument/2006/relationships/hyperlink" Target="https://www.ridi.de/go/1551135SI" TargetMode="External"/><Relationship Id="rId81" Type="http://schemas.openxmlformats.org/officeDocument/2006/relationships/hyperlink" Target="https://www.ridi.de/go/1551008" TargetMode="External"/><Relationship Id="rId135" Type="http://schemas.openxmlformats.org/officeDocument/2006/relationships/hyperlink" Target="https://www.ridi.de/go/1551116SW" TargetMode="External"/><Relationship Id="rId156" Type="http://schemas.openxmlformats.org/officeDocument/2006/relationships/hyperlink" Target="https://www.ridi.de/go/1551136SW" TargetMode="External"/><Relationship Id="rId177" Type="http://schemas.openxmlformats.org/officeDocument/2006/relationships/hyperlink" Target="https://www.ridi.de/go/1561049" TargetMode="External"/><Relationship Id="rId198" Type="http://schemas.openxmlformats.org/officeDocument/2006/relationships/hyperlink" Target="https://www.ridi.de/go/1551044" TargetMode="External"/><Relationship Id="rId321" Type="http://schemas.openxmlformats.org/officeDocument/2006/relationships/hyperlink" Target="https://www.ridi.de/go/1561211" TargetMode="External"/><Relationship Id="rId342" Type="http://schemas.openxmlformats.org/officeDocument/2006/relationships/hyperlink" Target="https://www.ridi.de/go/1561220" TargetMode="External"/><Relationship Id="rId363" Type="http://schemas.openxmlformats.org/officeDocument/2006/relationships/hyperlink" Target="https://www.ridi.de/go/1551354" TargetMode="External"/><Relationship Id="rId384" Type="http://schemas.openxmlformats.org/officeDocument/2006/relationships/hyperlink" Target="https://www.ridi.de/go/1551065" TargetMode="External"/><Relationship Id="rId419" Type="http://schemas.openxmlformats.org/officeDocument/2006/relationships/hyperlink" Target="https://www.ridi.de/go/1551345" TargetMode="External"/><Relationship Id="rId570" Type="http://schemas.openxmlformats.org/officeDocument/2006/relationships/hyperlink" Target="https://www.ridi.de/go/1551331SI" TargetMode="External"/><Relationship Id="rId591" Type="http://schemas.openxmlformats.org/officeDocument/2006/relationships/hyperlink" Target="https://www.ridi.de/go/1561355SI" TargetMode="External"/><Relationship Id="rId605" Type="http://schemas.openxmlformats.org/officeDocument/2006/relationships/hyperlink" Target="https://www.ridi.de/go/1551343SW" TargetMode="External"/><Relationship Id="rId202" Type="http://schemas.openxmlformats.org/officeDocument/2006/relationships/hyperlink" Target="https://www.ridi.de/go/1561044" TargetMode="External"/><Relationship Id="rId223" Type="http://schemas.openxmlformats.org/officeDocument/2006/relationships/hyperlink" Target="https://www.ridi.de/go/1551051SW" TargetMode="External"/><Relationship Id="rId244" Type="http://schemas.openxmlformats.org/officeDocument/2006/relationships/hyperlink" Target="https://www.ridi.de/go/1551105SI" TargetMode="External"/><Relationship Id="rId430" Type="http://schemas.openxmlformats.org/officeDocument/2006/relationships/hyperlink" Target="https://www.ridi.de/go/1551332" TargetMode="External"/><Relationship Id="rId18" Type="http://schemas.openxmlformats.org/officeDocument/2006/relationships/hyperlink" Target="https://www.ridi.de/go/1551108SI" TargetMode="External"/><Relationship Id="rId39" Type="http://schemas.openxmlformats.org/officeDocument/2006/relationships/hyperlink" Target="https://www.ridi.de/go/1551115SI" TargetMode="External"/><Relationship Id="rId265" Type="http://schemas.openxmlformats.org/officeDocument/2006/relationships/hyperlink" Target="https://www.ridi.de/go/1551064" TargetMode="External"/><Relationship Id="rId286" Type="http://schemas.openxmlformats.org/officeDocument/2006/relationships/hyperlink" Target="https://www.ridi.de/go/1561171SW" TargetMode="External"/><Relationship Id="rId451" Type="http://schemas.openxmlformats.org/officeDocument/2006/relationships/hyperlink" Target="https://www.ridi.de/go/1522511SW" TargetMode="External"/><Relationship Id="rId472" Type="http://schemas.openxmlformats.org/officeDocument/2006/relationships/hyperlink" Target="https://www.ridi.de/go/1561181" TargetMode="External"/><Relationship Id="rId493" Type="http://schemas.openxmlformats.org/officeDocument/2006/relationships/hyperlink" Target="https://www.ridi.de/go/1551245" TargetMode="External"/><Relationship Id="rId507" Type="http://schemas.openxmlformats.org/officeDocument/2006/relationships/hyperlink" Target="https://www.ridi.de/go/1551250" TargetMode="External"/><Relationship Id="rId528" Type="http://schemas.openxmlformats.org/officeDocument/2006/relationships/hyperlink" Target="https://www.ridi.de/go/1561262" TargetMode="External"/><Relationship Id="rId549" Type="http://schemas.openxmlformats.org/officeDocument/2006/relationships/hyperlink" Target="https://www.ridi.de/go/1551311" TargetMode="External"/><Relationship Id="rId50" Type="http://schemas.openxmlformats.org/officeDocument/2006/relationships/hyperlink" Target="https://www.ridi.de/go/1561032" TargetMode="External"/><Relationship Id="rId104" Type="http://schemas.openxmlformats.org/officeDocument/2006/relationships/hyperlink" Target="https://www.ridi.de/go/1561091SW" TargetMode="External"/><Relationship Id="rId125" Type="http://schemas.openxmlformats.org/officeDocument/2006/relationships/hyperlink" Target="https://www.ridi.de/go/1551010SI" TargetMode="External"/><Relationship Id="rId146" Type="http://schemas.openxmlformats.org/officeDocument/2006/relationships/hyperlink" Target="https://www.ridi.de/go/1551020SI" TargetMode="External"/><Relationship Id="rId167" Type="http://schemas.openxmlformats.org/officeDocument/2006/relationships/hyperlink" Target="https://www.ridi.de/go/1551140SI" TargetMode="External"/><Relationship Id="rId188" Type="http://schemas.openxmlformats.org/officeDocument/2006/relationships/hyperlink" Target="https://www.ridi.de/go/1551109SI" TargetMode="External"/><Relationship Id="rId311" Type="http://schemas.openxmlformats.org/officeDocument/2006/relationships/hyperlink" Target="https://www.ridi.de/go/1551325" TargetMode="External"/><Relationship Id="rId332" Type="http://schemas.openxmlformats.org/officeDocument/2006/relationships/hyperlink" Target="https://www.ridi.de/go/1561232" TargetMode="External"/><Relationship Id="rId353" Type="http://schemas.openxmlformats.org/officeDocument/2006/relationships/hyperlink" Target="https://www.ridi.de/go/1561327" TargetMode="External"/><Relationship Id="rId374" Type="http://schemas.openxmlformats.org/officeDocument/2006/relationships/hyperlink" Target="https://www.ridi.de/go/1551070" TargetMode="External"/><Relationship Id="rId395" Type="http://schemas.openxmlformats.org/officeDocument/2006/relationships/hyperlink" Target="https://www.ridi.de/go/1551344" TargetMode="External"/><Relationship Id="rId409" Type="http://schemas.openxmlformats.org/officeDocument/2006/relationships/hyperlink" Target="https://www.ridi.de/go/1551075" TargetMode="External"/><Relationship Id="rId560" Type="http://schemas.openxmlformats.org/officeDocument/2006/relationships/hyperlink" Target="https://www.ridi.de/go/1551349SW" TargetMode="External"/><Relationship Id="rId581" Type="http://schemas.openxmlformats.org/officeDocument/2006/relationships/hyperlink" Target="https://www.ridi.de/go/1551340SW" TargetMode="External"/><Relationship Id="rId71" Type="http://schemas.openxmlformats.org/officeDocument/2006/relationships/hyperlink" Target="https://www.ridi.de/go/1551123" TargetMode="External"/><Relationship Id="rId92" Type="http://schemas.openxmlformats.org/officeDocument/2006/relationships/hyperlink" Target="https://www.ridi.de/go/1551017SI" TargetMode="External"/><Relationship Id="rId213" Type="http://schemas.openxmlformats.org/officeDocument/2006/relationships/hyperlink" Target="https://www.ridi.de/go/1561154" TargetMode="External"/><Relationship Id="rId234" Type="http://schemas.openxmlformats.org/officeDocument/2006/relationships/hyperlink" Target="https://www.ridi.de/go/1561101" TargetMode="External"/><Relationship Id="rId420" Type="http://schemas.openxmlformats.org/officeDocument/2006/relationships/hyperlink" Target="https://www.ridi.de/go/1551082" TargetMode="External"/><Relationship Id="rId2" Type="http://schemas.openxmlformats.org/officeDocument/2006/relationships/hyperlink" Target="https://www.ridi.de/go/1551036" TargetMode="External"/><Relationship Id="rId29" Type="http://schemas.openxmlformats.org/officeDocument/2006/relationships/hyperlink" Target="https://www.ridi.de/go/1551149" TargetMode="External"/><Relationship Id="rId255" Type="http://schemas.openxmlformats.org/officeDocument/2006/relationships/hyperlink" Target="https://www.ridi.de/go/1551063" TargetMode="External"/><Relationship Id="rId276" Type="http://schemas.openxmlformats.org/officeDocument/2006/relationships/hyperlink" Target="https://www.ridi.de/go/1551118SI" TargetMode="External"/><Relationship Id="rId297" Type="http://schemas.openxmlformats.org/officeDocument/2006/relationships/hyperlink" Target="https://www.ridi.de/go/1561173SI" TargetMode="External"/><Relationship Id="rId441" Type="http://schemas.openxmlformats.org/officeDocument/2006/relationships/hyperlink" Target="https://www.ridi.de/go/1561163" TargetMode="External"/><Relationship Id="rId462" Type="http://schemas.openxmlformats.org/officeDocument/2006/relationships/hyperlink" Target="https://www.ridi.de/go/1561251" TargetMode="External"/><Relationship Id="rId483" Type="http://schemas.openxmlformats.org/officeDocument/2006/relationships/hyperlink" Target="https://www.ridi.de/go/1551279" TargetMode="External"/><Relationship Id="rId518" Type="http://schemas.openxmlformats.org/officeDocument/2006/relationships/hyperlink" Target="https://www.ridi.de/go/1551192" TargetMode="External"/><Relationship Id="rId539" Type="http://schemas.openxmlformats.org/officeDocument/2006/relationships/hyperlink" Target="https://www.ridi.de/go/1561241" TargetMode="External"/><Relationship Id="rId40" Type="http://schemas.openxmlformats.org/officeDocument/2006/relationships/hyperlink" Target="https://www.ridi.de/go/1551131SI" TargetMode="External"/><Relationship Id="rId115" Type="http://schemas.openxmlformats.org/officeDocument/2006/relationships/hyperlink" Target="https://www.ridi.de/go/1551112" TargetMode="External"/><Relationship Id="rId136" Type="http://schemas.openxmlformats.org/officeDocument/2006/relationships/hyperlink" Target="https://www.ridi.de/go/1551132SW" TargetMode="External"/><Relationship Id="rId157" Type="http://schemas.openxmlformats.org/officeDocument/2006/relationships/hyperlink" Target="https://www.ridi.de/go/1551011" TargetMode="External"/><Relationship Id="rId178" Type="http://schemas.openxmlformats.org/officeDocument/2006/relationships/hyperlink" Target="https://www.ridi.de/go/1561097" TargetMode="External"/><Relationship Id="rId301" Type="http://schemas.openxmlformats.org/officeDocument/2006/relationships/hyperlink" Target="https://www.ridi.de/go/1551214SW" TargetMode="External"/><Relationship Id="rId322" Type="http://schemas.openxmlformats.org/officeDocument/2006/relationships/hyperlink" Target="https://www.ridi.de/go/1551287" TargetMode="External"/><Relationship Id="rId343" Type="http://schemas.openxmlformats.org/officeDocument/2006/relationships/hyperlink" Target="https://www.ridi.de/go/1561222" TargetMode="External"/><Relationship Id="rId364" Type="http://schemas.openxmlformats.org/officeDocument/2006/relationships/hyperlink" Target="https://www.ridi.de/go/1551355" TargetMode="External"/><Relationship Id="rId550" Type="http://schemas.openxmlformats.org/officeDocument/2006/relationships/hyperlink" Target="https://www.ridi.de/go/1561189" TargetMode="External"/><Relationship Id="rId61" Type="http://schemas.openxmlformats.org/officeDocument/2006/relationships/hyperlink" Target="https://www.ridi.de/go/1551032SW" TargetMode="External"/><Relationship Id="rId82" Type="http://schemas.openxmlformats.org/officeDocument/2006/relationships/hyperlink" Target="https://www.ridi.de/go/1551017" TargetMode="External"/><Relationship Id="rId199" Type="http://schemas.openxmlformats.org/officeDocument/2006/relationships/hyperlink" Target="https://www.ridi.de/go/1551050" TargetMode="External"/><Relationship Id="rId203" Type="http://schemas.openxmlformats.org/officeDocument/2006/relationships/hyperlink" Target="https://www.ridi.de/go/1561050" TargetMode="External"/><Relationship Id="rId385" Type="http://schemas.openxmlformats.org/officeDocument/2006/relationships/hyperlink" Target="https://www.ridi.de/go/1551067" TargetMode="External"/><Relationship Id="rId571" Type="http://schemas.openxmlformats.org/officeDocument/2006/relationships/hyperlink" Target="https://www.ridi.de/go/1551331SW" TargetMode="External"/><Relationship Id="rId592" Type="http://schemas.openxmlformats.org/officeDocument/2006/relationships/hyperlink" Target="https://www.ridi.de/go/1561353SI" TargetMode="External"/><Relationship Id="rId606" Type="http://schemas.openxmlformats.org/officeDocument/2006/relationships/hyperlink" Target="https://www.ridi.de/go/1551344SI" TargetMode="External"/><Relationship Id="rId19" Type="http://schemas.openxmlformats.org/officeDocument/2006/relationships/hyperlink" Target="https://www.ridi.de/go/1551029SW" TargetMode="External"/><Relationship Id="rId224" Type="http://schemas.openxmlformats.org/officeDocument/2006/relationships/hyperlink" Target="https://www.ridi.de/go/1561045SW" TargetMode="External"/><Relationship Id="rId245" Type="http://schemas.openxmlformats.org/officeDocument/2006/relationships/hyperlink" Target="https://www.ridi.de/go/1551106SI" TargetMode="External"/><Relationship Id="rId266" Type="http://schemas.openxmlformats.org/officeDocument/2006/relationships/hyperlink" Target="https://www.ridi.de/go/1551157" TargetMode="External"/><Relationship Id="rId287" Type="http://schemas.openxmlformats.org/officeDocument/2006/relationships/hyperlink" Target="https://www.ridi.de/go/1551212" TargetMode="External"/><Relationship Id="rId410" Type="http://schemas.openxmlformats.org/officeDocument/2006/relationships/hyperlink" Target="https://www.ridi.de/go/1551077" TargetMode="External"/><Relationship Id="rId431" Type="http://schemas.openxmlformats.org/officeDocument/2006/relationships/hyperlink" Target="https://www.ridi.de/go/1551341" TargetMode="External"/><Relationship Id="rId452" Type="http://schemas.openxmlformats.org/officeDocument/2006/relationships/hyperlink" Target="https://www.ridi.de/go/1551184" TargetMode="External"/><Relationship Id="rId473" Type="http://schemas.openxmlformats.org/officeDocument/2006/relationships/hyperlink" Target="https://www.ridi.de/go/1561193" TargetMode="External"/><Relationship Id="rId494" Type="http://schemas.openxmlformats.org/officeDocument/2006/relationships/hyperlink" Target="https://www.ridi.de/go/1551257" TargetMode="External"/><Relationship Id="rId508" Type="http://schemas.openxmlformats.org/officeDocument/2006/relationships/hyperlink" Target="https://www.ridi.de/go/1551261" TargetMode="External"/><Relationship Id="rId529" Type="http://schemas.openxmlformats.org/officeDocument/2006/relationships/hyperlink" Target="https://www.ridi.de/go/1561306" TargetMode="External"/><Relationship Id="rId30" Type="http://schemas.openxmlformats.org/officeDocument/2006/relationships/hyperlink" Target="https://www.ridi.de/go/1561030" TargetMode="External"/><Relationship Id="rId105" Type="http://schemas.openxmlformats.org/officeDocument/2006/relationships/hyperlink" Target="https://www.ridi.de/go/1551103SW" TargetMode="External"/><Relationship Id="rId126" Type="http://schemas.openxmlformats.org/officeDocument/2006/relationships/hyperlink" Target="https://www.ridi.de/go/1551019SI" TargetMode="External"/><Relationship Id="rId147" Type="http://schemas.openxmlformats.org/officeDocument/2006/relationships/hyperlink" Target="https://www.ridi.de/go/1561012SI" TargetMode="External"/><Relationship Id="rId168" Type="http://schemas.openxmlformats.org/officeDocument/2006/relationships/hyperlink" Target="https://www.ridi.de/go/1551011SW" TargetMode="External"/><Relationship Id="rId312" Type="http://schemas.openxmlformats.org/officeDocument/2006/relationships/hyperlink" Target="https://www.ridi.de/go/1561204" TargetMode="External"/><Relationship Id="rId333" Type="http://schemas.openxmlformats.org/officeDocument/2006/relationships/hyperlink" Target="https://www.ridi.de/go/1561234" TargetMode="External"/><Relationship Id="rId354" Type="http://schemas.openxmlformats.org/officeDocument/2006/relationships/hyperlink" Target="https://www.ridi.de/go/1561347" TargetMode="External"/><Relationship Id="rId540" Type="http://schemas.openxmlformats.org/officeDocument/2006/relationships/hyperlink" Target="https://www.ridi.de/go/1561253" TargetMode="External"/><Relationship Id="rId51" Type="http://schemas.openxmlformats.org/officeDocument/2006/relationships/hyperlink" Target="https://www.ridi.de/go/1561038" TargetMode="External"/><Relationship Id="rId72" Type="http://schemas.openxmlformats.org/officeDocument/2006/relationships/hyperlink" Target="https://www.ridi.de/go/1551139" TargetMode="External"/><Relationship Id="rId93" Type="http://schemas.openxmlformats.org/officeDocument/2006/relationships/hyperlink" Target="https://www.ridi.de/go/1551091SI" TargetMode="External"/><Relationship Id="rId189" Type="http://schemas.openxmlformats.org/officeDocument/2006/relationships/hyperlink" Target="https://www.ridi.de/go/1551110SI" TargetMode="External"/><Relationship Id="rId375" Type="http://schemas.openxmlformats.org/officeDocument/2006/relationships/hyperlink" Target="https://www.ridi.de/go/1551072" TargetMode="External"/><Relationship Id="rId396" Type="http://schemas.openxmlformats.org/officeDocument/2006/relationships/hyperlink" Target="https://www.ridi.de/go/1551074" TargetMode="External"/><Relationship Id="rId561" Type="http://schemas.openxmlformats.org/officeDocument/2006/relationships/hyperlink" Target="https://www.ridi.de/go/1551350SW" TargetMode="External"/><Relationship Id="rId582" Type="http://schemas.openxmlformats.org/officeDocument/2006/relationships/hyperlink" Target="https://www.ridi.de/go/1551341SI" TargetMode="External"/><Relationship Id="rId3" Type="http://schemas.openxmlformats.org/officeDocument/2006/relationships/hyperlink" Target="https://www.ridi.de/go/1551094" TargetMode="External"/><Relationship Id="rId214" Type="http://schemas.openxmlformats.org/officeDocument/2006/relationships/hyperlink" Target="https://www.ridi.de/go/1551117" TargetMode="External"/><Relationship Id="rId235" Type="http://schemas.openxmlformats.org/officeDocument/2006/relationships/hyperlink" Target="https://www.ridi.de/go/1561155" TargetMode="External"/><Relationship Id="rId256" Type="http://schemas.openxmlformats.org/officeDocument/2006/relationships/hyperlink" Target="https://www.ridi.de/go/1551102" TargetMode="External"/><Relationship Id="rId277" Type="http://schemas.openxmlformats.org/officeDocument/2006/relationships/hyperlink" Target="https://www.ridi.de/go/1551134SI" TargetMode="External"/><Relationship Id="rId298" Type="http://schemas.openxmlformats.org/officeDocument/2006/relationships/hyperlink" Target="https://www.ridi.de/go/1561173SW" TargetMode="External"/><Relationship Id="rId400" Type="http://schemas.openxmlformats.org/officeDocument/2006/relationships/hyperlink" Target="https://www.ridi.de/go/1551159" TargetMode="External"/><Relationship Id="rId421" Type="http://schemas.openxmlformats.org/officeDocument/2006/relationships/hyperlink" Target="https://www.ridi.de/go/1551084" TargetMode="External"/><Relationship Id="rId442" Type="http://schemas.openxmlformats.org/officeDocument/2006/relationships/hyperlink" Target="https://www.ridi.de/go/1551337" TargetMode="External"/><Relationship Id="rId463" Type="http://schemas.openxmlformats.org/officeDocument/2006/relationships/hyperlink" Target="https://www.ridi.de/go/1561265" TargetMode="External"/><Relationship Id="rId484" Type="http://schemas.openxmlformats.org/officeDocument/2006/relationships/hyperlink" Target="https://www.ridi.de/go/1551309" TargetMode="External"/><Relationship Id="rId519" Type="http://schemas.openxmlformats.org/officeDocument/2006/relationships/hyperlink" Target="https://www.ridi.de/go/1551235" TargetMode="External"/><Relationship Id="rId116" Type="http://schemas.openxmlformats.org/officeDocument/2006/relationships/hyperlink" Target="https://www.ridi.de/go/1551128" TargetMode="External"/><Relationship Id="rId137" Type="http://schemas.openxmlformats.org/officeDocument/2006/relationships/hyperlink" Target="https://www.ridi.de/go/1551012" TargetMode="External"/><Relationship Id="rId158" Type="http://schemas.openxmlformats.org/officeDocument/2006/relationships/hyperlink" Target="https://www.ridi.de/go/1551146" TargetMode="External"/><Relationship Id="rId302" Type="http://schemas.openxmlformats.org/officeDocument/2006/relationships/hyperlink" Target="https://www.ridi.de/go/1561174" TargetMode="External"/><Relationship Id="rId323" Type="http://schemas.openxmlformats.org/officeDocument/2006/relationships/hyperlink" Target="https://www.ridi.de/go/1551293" TargetMode="External"/><Relationship Id="rId344" Type="http://schemas.openxmlformats.org/officeDocument/2006/relationships/hyperlink" Target="https://www.ridi.de/go/1561224" TargetMode="External"/><Relationship Id="rId530" Type="http://schemas.openxmlformats.org/officeDocument/2006/relationships/hyperlink" Target="https://www.ridi.de/go/1551186" TargetMode="External"/><Relationship Id="rId20" Type="http://schemas.openxmlformats.org/officeDocument/2006/relationships/hyperlink" Target="https://www.ridi.de/go/1551036SW" TargetMode="External"/><Relationship Id="rId41" Type="http://schemas.openxmlformats.org/officeDocument/2006/relationships/hyperlink" Target="https://www.ridi.de/go/1551030SW" TargetMode="External"/><Relationship Id="rId62" Type="http://schemas.openxmlformats.org/officeDocument/2006/relationships/hyperlink" Target="https://www.ridi.de/go/1551038SW" TargetMode="External"/><Relationship Id="rId83" Type="http://schemas.openxmlformats.org/officeDocument/2006/relationships/hyperlink" Target="https://www.ridi.de/go/1561008" TargetMode="External"/><Relationship Id="rId179" Type="http://schemas.openxmlformats.org/officeDocument/2006/relationships/hyperlink" Target="https://www.ridi.de/go/1561152" TargetMode="External"/><Relationship Id="rId365" Type="http://schemas.openxmlformats.org/officeDocument/2006/relationships/hyperlink" Target="https://www.ridi.de/go/1561351" TargetMode="External"/><Relationship Id="rId386" Type="http://schemas.openxmlformats.org/officeDocument/2006/relationships/hyperlink" Target="https://www.ridi.de/go/1551069" TargetMode="External"/><Relationship Id="rId551" Type="http://schemas.openxmlformats.org/officeDocument/2006/relationships/hyperlink" Target="https://www.ridi.de/go/1561201" TargetMode="External"/><Relationship Id="rId572" Type="http://schemas.openxmlformats.org/officeDocument/2006/relationships/hyperlink" Target="https://www.ridi.de/go/1551332SI" TargetMode="External"/><Relationship Id="rId593" Type="http://schemas.openxmlformats.org/officeDocument/2006/relationships/hyperlink" Target="https://www.ridi.de/go/1561354SW" TargetMode="External"/><Relationship Id="rId607" Type="http://schemas.openxmlformats.org/officeDocument/2006/relationships/hyperlink" Target="https://www.ridi.de/go/1551344SW" TargetMode="External"/><Relationship Id="rId190" Type="http://schemas.openxmlformats.org/officeDocument/2006/relationships/hyperlink" Target="https://www.ridi.de/go/1551043SW" TargetMode="External"/><Relationship Id="rId204" Type="http://schemas.openxmlformats.org/officeDocument/2006/relationships/hyperlink" Target="https://www.ridi.de/go/1561098" TargetMode="External"/><Relationship Id="rId225" Type="http://schemas.openxmlformats.org/officeDocument/2006/relationships/hyperlink" Target="https://www.ridi.de/go/1561051SW" TargetMode="External"/><Relationship Id="rId246" Type="http://schemas.openxmlformats.org/officeDocument/2006/relationships/hyperlink" Target="https://www.ridi.de/go/1551056SW" TargetMode="External"/><Relationship Id="rId267" Type="http://schemas.openxmlformats.org/officeDocument/2006/relationships/hyperlink" Target="https://www.ridi.de/go/1561058" TargetMode="External"/><Relationship Id="rId288" Type="http://schemas.openxmlformats.org/officeDocument/2006/relationships/hyperlink" Target="https://www.ridi.de/go/1551212SI" TargetMode="External"/><Relationship Id="rId411" Type="http://schemas.openxmlformats.org/officeDocument/2006/relationships/hyperlink" Target="https://www.ridi.de/go/1551079" TargetMode="External"/><Relationship Id="rId432" Type="http://schemas.openxmlformats.org/officeDocument/2006/relationships/hyperlink" Target="https://www.ridi.de/go/1551081" TargetMode="External"/><Relationship Id="rId453" Type="http://schemas.openxmlformats.org/officeDocument/2006/relationships/hyperlink" Target="https://www.ridi.de/go/1551196" TargetMode="External"/><Relationship Id="rId474" Type="http://schemas.openxmlformats.org/officeDocument/2006/relationships/hyperlink" Target="https://www.ridi.de/go/1561236" TargetMode="External"/><Relationship Id="rId509" Type="http://schemas.openxmlformats.org/officeDocument/2006/relationships/hyperlink" Target="https://www.ridi.de/go/1551273" TargetMode="External"/><Relationship Id="rId106" Type="http://schemas.openxmlformats.org/officeDocument/2006/relationships/hyperlink" Target="https://www.ridi.de/go/1551104SW" TargetMode="External"/><Relationship Id="rId127" Type="http://schemas.openxmlformats.org/officeDocument/2006/relationships/hyperlink" Target="https://www.ridi.de/go/1561010SI" TargetMode="External"/><Relationship Id="rId313" Type="http://schemas.openxmlformats.org/officeDocument/2006/relationships/hyperlink" Target="https://www.ridi.de/go/1561206" TargetMode="External"/><Relationship Id="rId495" Type="http://schemas.openxmlformats.org/officeDocument/2006/relationships/hyperlink" Target="https://www.ridi.de/go/1551268" TargetMode="External"/><Relationship Id="rId10" Type="http://schemas.openxmlformats.org/officeDocument/2006/relationships/hyperlink" Target="https://www.ridi.de/go/1551108" TargetMode="External"/><Relationship Id="rId31" Type="http://schemas.openxmlformats.org/officeDocument/2006/relationships/hyperlink" Target="https://www.ridi.de/go/1561037" TargetMode="External"/><Relationship Id="rId52" Type="http://schemas.openxmlformats.org/officeDocument/2006/relationships/hyperlink" Target="https://www.ridi.de/go/1561151" TargetMode="External"/><Relationship Id="rId73" Type="http://schemas.openxmlformats.org/officeDocument/2006/relationships/hyperlink" Target="https://www.ridi.de/go/1551031SI" TargetMode="External"/><Relationship Id="rId94" Type="http://schemas.openxmlformats.org/officeDocument/2006/relationships/hyperlink" Target="https://www.ridi.de/go/1561008SI" TargetMode="External"/><Relationship Id="rId148" Type="http://schemas.openxmlformats.org/officeDocument/2006/relationships/hyperlink" Target="https://www.ridi.de/go/1561020SI" TargetMode="External"/><Relationship Id="rId169" Type="http://schemas.openxmlformats.org/officeDocument/2006/relationships/hyperlink" Target="https://www.ridi.de/go/1561011SW" TargetMode="External"/><Relationship Id="rId334" Type="http://schemas.openxmlformats.org/officeDocument/2006/relationships/hyperlink" Target="https://www.ridi.de/go/1551289" TargetMode="External"/><Relationship Id="rId355" Type="http://schemas.openxmlformats.org/officeDocument/2006/relationships/hyperlink" Target="https://www.ridi.de/go/1561348" TargetMode="External"/><Relationship Id="rId376" Type="http://schemas.openxmlformats.org/officeDocument/2006/relationships/hyperlink" Target="https://www.ridi.de/go/1551158" TargetMode="External"/><Relationship Id="rId397" Type="http://schemas.openxmlformats.org/officeDocument/2006/relationships/hyperlink" Target="https://www.ridi.de/go/1551076" TargetMode="External"/><Relationship Id="rId520" Type="http://schemas.openxmlformats.org/officeDocument/2006/relationships/hyperlink" Target="https://www.ridi.de/go/1551247" TargetMode="External"/><Relationship Id="rId541" Type="http://schemas.openxmlformats.org/officeDocument/2006/relationships/hyperlink" Target="https://www.ridi.de/go/1561263" TargetMode="External"/><Relationship Id="rId562" Type="http://schemas.openxmlformats.org/officeDocument/2006/relationships/hyperlink" Target="https://www.ridi.de/go/1561350SW" TargetMode="External"/><Relationship Id="rId583" Type="http://schemas.openxmlformats.org/officeDocument/2006/relationships/hyperlink" Target="https://www.ridi.de/go/1551341SW" TargetMode="External"/><Relationship Id="rId4" Type="http://schemas.openxmlformats.org/officeDocument/2006/relationships/hyperlink" Target="https://www.ridi.de/go/1551148" TargetMode="External"/><Relationship Id="rId180" Type="http://schemas.openxmlformats.org/officeDocument/2006/relationships/hyperlink" Target="https://www.ridi.de/go/1551109" TargetMode="External"/><Relationship Id="rId215" Type="http://schemas.openxmlformats.org/officeDocument/2006/relationships/hyperlink" Target="https://www.ridi.de/go/1551133" TargetMode="External"/><Relationship Id="rId236" Type="http://schemas.openxmlformats.org/officeDocument/2006/relationships/hyperlink" Target="https://www.ridi.de/go/1551105" TargetMode="External"/><Relationship Id="rId257" Type="http://schemas.openxmlformats.org/officeDocument/2006/relationships/hyperlink" Target="https://www.ridi.de/go/1551156" TargetMode="External"/><Relationship Id="rId278" Type="http://schemas.openxmlformats.org/officeDocument/2006/relationships/hyperlink" Target="https://www.ridi.de/go/1551058SW" TargetMode="External"/><Relationship Id="rId401" Type="http://schemas.openxmlformats.org/officeDocument/2006/relationships/hyperlink" Target="https://www.ridi.de/go/1561074" TargetMode="External"/><Relationship Id="rId422" Type="http://schemas.openxmlformats.org/officeDocument/2006/relationships/hyperlink" Target="https://www.ridi.de/go/1551086" TargetMode="External"/><Relationship Id="rId443" Type="http://schemas.openxmlformats.org/officeDocument/2006/relationships/hyperlink" Target="https://www.ridi.de/go/1551346" TargetMode="External"/><Relationship Id="rId464" Type="http://schemas.openxmlformats.org/officeDocument/2006/relationships/hyperlink" Target="https://www.ridi.de/go/1561303" TargetMode="External"/><Relationship Id="rId303" Type="http://schemas.openxmlformats.org/officeDocument/2006/relationships/hyperlink" Target="https://www.ridi.de/go/1561174SI" TargetMode="External"/><Relationship Id="rId485" Type="http://schemas.openxmlformats.org/officeDocument/2006/relationships/hyperlink" Target="https://www.ridi.de/go/1561187" TargetMode="External"/><Relationship Id="rId42" Type="http://schemas.openxmlformats.org/officeDocument/2006/relationships/hyperlink" Target="https://www.ridi.de/go/1551037SW" TargetMode="External"/><Relationship Id="rId84" Type="http://schemas.openxmlformats.org/officeDocument/2006/relationships/hyperlink" Target="https://www.ridi.de/go/1561017" TargetMode="External"/><Relationship Id="rId138" Type="http://schemas.openxmlformats.org/officeDocument/2006/relationships/hyperlink" Target="https://www.ridi.de/go/1551020" TargetMode="External"/><Relationship Id="rId345" Type="http://schemas.openxmlformats.org/officeDocument/2006/relationships/hyperlink" Target="https://www.ridi.de/go/1561226" TargetMode="External"/><Relationship Id="rId387" Type="http://schemas.openxmlformats.org/officeDocument/2006/relationships/hyperlink" Target="https://www.ridi.de/go/1551071" TargetMode="External"/><Relationship Id="rId510" Type="http://schemas.openxmlformats.org/officeDocument/2006/relationships/hyperlink" Target="https://www.ridi.de/go/1551302" TargetMode="External"/><Relationship Id="rId552" Type="http://schemas.openxmlformats.org/officeDocument/2006/relationships/hyperlink" Target="https://www.ridi.de/go/1561244" TargetMode="External"/><Relationship Id="rId594" Type="http://schemas.openxmlformats.org/officeDocument/2006/relationships/hyperlink" Target="https://www.ridi.de/go/1561355SW" TargetMode="External"/><Relationship Id="rId608" Type="http://schemas.openxmlformats.org/officeDocument/2006/relationships/hyperlink" Target="https://www.ridi.de/go/1551345SI" TargetMode="External"/><Relationship Id="rId191" Type="http://schemas.openxmlformats.org/officeDocument/2006/relationships/hyperlink" Target="https://www.ridi.de/go/1551049SW" TargetMode="External"/><Relationship Id="rId205" Type="http://schemas.openxmlformats.org/officeDocument/2006/relationships/hyperlink" Target="https://www.ridi.de/go/1561153" TargetMode="External"/><Relationship Id="rId247" Type="http://schemas.openxmlformats.org/officeDocument/2006/relationships/hyperlink" Target="https://www.ridi.de/go/1551062SW" TargetMode="External"/><Relationship Id="rId412" Type="http://schemas.openxmlformats.org/officeDocument/2006/relationships/hyperlink" Target="https://www.ridi.de/go/1551162" TargetMode="External"/><Relationship Id="rId107" Type="http://schemas.openxmlformats.org/officeDocument/2006/relationships/hyperlink" Target="https://www.ridi.de/go/1551009" TargetMode="External"/><Relationship Id="rId289" Type="http://schemas.openxmlformats.org/officeDocument/2006/relationships/hyperlink" Target="https://www.ridi.de/go/1551212SW" TargetMode="External"/><Relationship Id="rId454" Type="http://schemas.openxmlformats.org/officeDocument/2006/relationships/hyperlink" Target="https://www.ridi.de/go/1551239" TargetMode="External"/><Relationship Id="rId496" Type="http://schemas.openxmlformats.org/officeDocument/2006/relationships/hyperlink" Target="https://www.ridi.de/go/1551280" TargetMode="External"/><Relationship Id="rId11" Type="http://schemas.openxmlformats.org/officeDocument/2006/relationships/hyperlink" Target="https://www.ridi.de/go/1551029SI" TargetMode="External"/><Relationship Id="rId53" Type="http://schemas.openxmlformats.org/officeDocument/2006/relationships/hyperlink" Target="https://www.ridi.de/go/1551119" TargetMode="External"/><Relationship Id="rId149" Type="http://schemas.openxmlformats.org/officeDocument/2006/relationships/hyperlink" Target="https://www.ridi.de/go/1551120SI" TargetMode="External"/><Relationship Id="rId314" Type="http://schemas.openxmlformats.org/officeDocument/2006/relationships/hyperlink" Target="https://www.ridi.de/go/1561208" TargetMode="External"/><Relationship Id="rId356" Type="http://schemas.openxmlformats.org/officeDocument/2006/relationships/hyperlink" Target="https://www.ridi.de/go/1561349" TargetMode="External"/><Relationship Id="rId398" Type="http://schemas.openxmlformats.org/officeDocument/2006/relationships/hyperlink" Target="https://www.ridi.de/go/1551078" TargetMode="External"/><Relationship Id="rId521" Type="http://schemas.openxmlformats.org/officeDocument/2006/relationships/hyperlink" Target="https://www.ridi.de/go/1551262" TargetMode="External"/><Relationship Id="rId563" Type="http://schemas.openxmlformats.org/officeDocument/2006/relationships/hyperlink" Target="https://www.ridi.de/go/1561348SI" TargetMode="External"/><Relationship Id="rId95" Type="http://schemas.openxmlformats.org/officeDocument/2006/relationships/hyperlink" Target="https://www.ridi.de/go/1561017SI" TargetMode="External"/><Relationship Id="rId160" Type="http://schemas.openxmlformats.org/officeDocument/2006/relationships/hyperlink" Target="https://www.ridi.de/go/1561146" TargetMode="External"/><Relationship Id="rId216" Type="http://schemas.openxmlformats.org/officeDocument/2006/relationships/hyperlink" Target="https://www.ridi.de/go/1551045SI" TargetMode="External"/><Relationship Id="rId423" Type="http://schemas.openxmlformats.org/officeDocument/2006/relationships/hyperlink" Target="https://www.ridi.de/go/1551088" TargetMode="External"/><Relationship Id="rId258" Type="http://schemas.openxmlformats.org/officeDocument/2006/relationships/hyperlink" Target="https://www.ridi.de/go/1561057" TargetMode="External"/><Relationship Id="rId465" Type="http://schemas.openxmlformats.org/officeDocument/2006/relationships/hyperlink" Target="https://www.ridi.de/go/1551181" TargetMode="External"/><Relationship Id="rId22" Type="http://schemas.openxmlformats.org/officeDocument/2006/relationships/hyperlink" Target="https://www.ridi.de/go/1561029SW" TargetMode="External"/><Relationship Id="rId64" Type="http://schemas.openxmlformats.org/officeDocument/2006/relationships/hyperlink" Target="https://www.ridi.de/go/1561038SW" TargetMode="External"/><Relationship Id="rId118" Type="http://schemas.openxmlformats.org/officeDocument/2006/relationships/hyperlink" Target="https://www.ridi.de/go/1551019" TargetMode="External"/><Relationship Id="rId325" Type="http://schemas.openxmlformats.org/officeDocument/2006/relationships/hyperlink" Target="https://www.ridi.de/go/1561229" TargetMode="External"/><Relationship Id="rId367" Type="http://schemas.openxmlformats.org/officeDocument/2006/relationships/hyperlink" Target="https://www.ridi.de/go/1561353" TargetMode="External"/><Relationship Id="rId532" Type="http://schemas.openxmlformats.org/officeDocument/2006/relationships/hyperlink" Target="https://www.ridi.de/go/1551241" TargetMode="External"/><Relationship Id="rId574" Type="http://schemas.openxmlformats.org/officeDocument/2006/relationships/hyperlink" Target="https://www.ridi.de/go/1551333SI" TargetMode="External"/><Relationship Id="rId171" Type="http://schemas.openxmlformats.org/officeDocument/2006/relationships/hyperlink" Target="https://www.ridi.de/go/1551140SW" TargetMode="External"/><Relationship Id="rId227" Type="http://schemas.openxmlformats.org/officeDocument/2006/relationships/hyperlink" Target="https://www.ridi.de/go/1551133SW" TargetMode="External"/><Relationship Id="rId269" Type="http://schemas.openxmlformats.org/officeDocument/2006/relationships/hyperlink" Target="https://www.ridi.de/go/1561157" TargetMode="External"/><Relationship Id="rId434" Type="http://schemas.openxmlformats.org/officeDocument/2006/relationships/hyperlink" Target="https://www.ridi.de/go/1551085" TargetMode="External"/><Relationship Id="rId476" Type="http://schemas.openxmlformats.org/officeDocument/2006/relationships/hyperlink" Target="https://www.ridi.de/go/1561266" TargetMode="External"/><Relationship Id="rId33" Type="http://schemas.openxmlformats.org/officeDocument/2006/relationships/hyperlink" Target="https://www.ridi.de/go/1551115" TargetMode="External"/><Relationship Id="rId129" Type="http://schemas.openxmlformats.org/officeDocument/2006/relationships/hyperlink" Target="https://www.ridi.de/go/1551116SI" TargetMode="External"/><Relationship Id="rId280" Type="http://schemas.openxmlformats.org/officeDocument/2006/relationships/hyperlink" Target="https://www.ridi.de/go/1561058SW" TargetMode="External"/><Relationship Id="rId336" Type="http://schemas.openxmlformats.org/officeDocument/2006/relationships/hyperlink" Target="https://www.ridi.de/go/1561219" TargetMode="External"/><Relationship Id="rId501" Type="http://schemas.openxmlformats.org/officeDocument/2006/relationships/hyperlink" Target="https://www.ridi.de/go/1561257" TargetMode="External"/><Relationship Id="rId543" Type="http://schemas.openxmlformats.org/officeDocument/2006/relationships/hyperlink" Target="https://www.ridi.de/go/1551189" TargetMode="External"/><Relationship Id="rId75" Type="http://schemas.openxmlformats.org/officeDocument/2006/relationships/hyperlink" Target="https://www.ridi.de/go/1551123SI" TargetMode="External"/><Relationship Id="rId140" Type="http://schemas.openxmlformats.org/officeDocument/2006/relationships/hyperlink" Target="https://www.ridi.de/go/1561012" TargetMode="External"/><Relationship Id="rId182" Type="http://schemas.openxmlformats.org/officeDocument/2006/relationships/hyperlink" Target="https://www.ridi.de/go/1551097SI" TargetMode="External"/><Relationship Id="rId378" Type="http://schemas.openxmlformats.org/officeDocument/2006/relationships/hyperlink" Target="https://www.ridi.de/go/1561068" TargetMode="External"/><Relationship Id="rId403" Type="http://schemas.openxmlformats.org/officeDocument/2006/relationships/hyperlink" Target="https://www.ridi.de/go/1561078" TargetMode="External"/><Relationship Id="rId585" Type="http://schemas.openxmlformats.org/officeDocument/2006/relationships/hyperlink" Target="https://www.ridi.de/go/1551354SW" TargetMode="External"/><Relationship Id="rId6" Type="http://schemas.openxmlformats.org/officeDocument/2006/relationships/hyperlink" Target="https://www.ridi.de/go/1561036" TargetMode="External"/><Relationship Id="rId238" Type="http://schemas.openxmlformats.org/officeDocument/2006/relationships/hyperlink" Target="https://www.ridi.de/go/1551056SI" TargetMode="External"/><Relationship Id="rId445" Type="http://schemas.openxmlformats.org/officeDocument/2006/relationships/hyperlink" Target="https://www.ridi.de/go/1532510" TargetMode="External"/><Relationship Id="rId487" Type="http://schemas.openxmlformats.org/officeDocument/2006/relationships/hyperlink" Target="https://www.ridi.de/go/1561242" TargetMode="External"/><Relationship Id="rId610" Type="http://schemas.openxmlformats.org/officeDocument/2006/relationships/hyperlink" Target="https://www.ridi.de/go/1551346SI" TargetMode="External"/><Relationship Id="rId291" Type="http://schemas.openxmlformats.org/officeDocument/2006/relationships/hyperlink" Target="https://www.ridi.de/go/1561172SI" TargetMode="External"/><Relationship Id="rId305" Type="http://schemas.openxmlformats.org/officeDocument/2006/relationships/hyperlink" Target="https://www.ridi.de/go/1551215" TargetMode="External"/><Relationship Id="rId347" Type="http://schemas.openxmlformats.org/officeDocument/2006/relationships/hyperlink" Target="https://www.ridi.de/go/1551297" TargetMode="External"/><Relationship Id="rId512" Type="http://schemas.openxmlformats.org/officeDocument/2006/relationships/hyperlink" Target="https://www.ridi.de/go/1561195" TargetMode="External"/><Relationship Id="rId44" Type="http://schemas.openxmlformats.org/officeDocument/2006/relationships/hyperlink" Target="https://www.ridi.de/go/1561037SW" TargetMode="External"/><Relationship Id="rId86" Type="http://schemas.openxmlformats.org/officeDocument/2006/relationships/hyperlink" Target="https://www.ridi.de/go/1561143" TargetMode="External"/><Relationship Id="rId151" Type="http://schemas.openxmlformats.org/officeDocument/2006/relationships/hyperlink" Target="https://www.ridi.de/go/1551012SW" TargetMode="External"/><Relationship Id="rId389" Type="http://schemas.openxmlformats.org/officeDocument/2006/relationships/hyperlink" Target="https://www.ridi.de/go/1561065" TargetMode="External"/><Relationship Id="rId554" Type="http://schemas.openxmlformats.org/officeDocument/2006/relationships/hyperlink" Target="https://www.ridi.de/go/1561264" TargetMode="External"/><Relationship Id="rId596" Type="http://schemas.openxmlformats.org/officeDocument/2006/relationships/hyperlink" Target="https://www.ridi.de/go/1551334SI" TargetMode="External"/><Relationship Id="rId193" Type="http://schemas.openxmlformats.org/officeDocument/2006/relationships/hyperlink" Target="https://www.ridi.de/go/1561043SW" TargetMode="External"/><Relationship Id="rId207" Type="http://schemas.openxmlformats.org/officeDocument/2006/relationships/hyperlink" Target="https://www.ridi.de/go/1551129" TargetMode="External"/><Relationship Id="rId249" Type="http://schemas.openxmlformats.org/officeDocument/2006/relationships/hyperlink" Target="https://www.ridi.de/go/1561056SW" TargetMode="External"/><Relationship Id="rId414" Type="http://schemas.openxmlformats.org/officeDocument/2006/relationships/hyperlink" Target="https://www.ridi.de/go/1561075" TargetMode="External"/><Relationship Id="rId456" Type="http://schemas.openxmlformats.org/officeDocument/2006/relationships/hyperlink" Target="https://www.ridi.de/go/1551265" TargetMode="External"/><Relationship Id="rId498" Type="http://schemas.openxmlformats.org/officeDocument/2006/relationships/hyperlink" Target="https://www.ridi.de/go/1561190" TargetMode="External"/><Relationship Id="rId13" Type="http://schemas.openxmlformats.org/officeDocument/2006/relationships/hyperlink" Target="https://www.ridi.de/go/1561029SI" TargetMode="External"/><Relationship Id="rId109" Type="http://schemas.openxmlformats.org/officeDocument/2006/relationships/hyperlink" Target="https://www.ridi.de/go/1551092" TargetMode="External"/><Relationship Id="rId260" Type="http://schemas.openxmlformats.org/officeDocument/2006/relationships/hyperlink" Target="https://www.ridi.de/go/1561102" TargetMode="External"/><Relationship Id="rId316" Type="http://schemas.openxmlformats.org/officeDocument/2006/relationships/hyperlink" Target="https://www.ridi.de/go/1551286" TargetMode="External"/><Relationship Id="rId523" Type="http://schemas.openxmlformats.org/officeDocument/2006/relationships/hyperlink" Target="https://www.ridi.de/go/1551306" TargetMode="External"/><Relationship Id="rId55" Type="http://schemas.openxmlformats.org/officeDocument/2006/relationships/hyperlink" Target="https://www.ridi.de/go/1551032SI" TargetMode="External"/><Relationship Id="rId97" Type="http://schemas.openxmlformats.org/officeDocument/2006/relationships/hyperlink" Target="https://www.ridi.de/go/1551103SI" TargetMode="External"/><Relationship Id="rId120" Type="http://schemas.openxmlformats.org/officeDocument/2006/relationships/hyperlink" Target="https://www.ridi.de/go/1561010" TargetMode="External"/><Relationship Id="rId358" Type="http://schemas.openxmlformats.org/officeDocument/2006/relationships/hyperlink" Target="https://www.ridi.de/go/1551333" TargetMode="External"/><Relationship Id="rId565" Type="http://schemas.openxmlformats.org/officeDocument/2006/relationships/hyperlink" Target="https://www.ridi.de/go/1561349SI" TargetMode="External"/><Relationship Id="rId162" Type="http://schemas.openxmlformats.org/officeDocument/2006/relationships/hyperlink" Target="https://www.ridi.de/go/1551140" TargetMode="External"/><Relationship Id="rId218" Type="http://schemas.openxmlformats.org/officeDocument/2006/relationships/hyperlink" Target="https://www.ridi.de/go/1561045SI" TargetMode="External"/><Relationship Id="rId425" Type="http://schemas.openxmlformats.org/officeDocument/2006/relationships/hyperlink" Target="https://www.ridi.de/go/1561082" TargetMode="External"/><Relationship Id="rId467" Type="http://schemas.openxmlformats.org/officeDocument/2006/relationships/hyperlink" Target="https://www.ridi.de/go/1551236" TargetMode="External"/><Relationship Id="rId271" Type="http://schemas.openxmlformats.org/officeDocument/2006/relationships/hyperlink" Target="https://www.ridi.de/go/1551134" TargetMode="External"/><Relationship Id="rId24" Type="http://schemas.openxmlformats.org/officeDocument/2006/relationships/hyperlink" Target="https://www.ridi.de/go/1561094SW" TargetMode="External"/><Relationship Id="rId66" Type="http://schemas.openxmlformats.org/officeDocument/2006/relationships/hyperlink" Target="https://www.ridi.de/go/1551135SW" TargetMode="External"/><Relationship Id="rId131" Type="http://schemas.openxmlformats.org/officeDocument/2006/relationships/hyperlink" Target="https://www.ridi.de/go/1551010SW" TargetMode="External"/><Relationship Id="rId327" Type="http://schemas.openxmlformats.org/officeDocument/2006/relationships/hyperlink" Target="https://www.ridi.de/go/1561233" TargetMode="External"/><Relationship Id="rId369" Type="http://schemas.openxmlformats.org/officeDocument/2006/relationships/hyperlink" Target="https://www.ridi.de/go/1561355" TargetMode="External"/><Relationship Id="rId534" Type="http://schemas.openxmlformats.org/officeDocument/2006/relationships/hyperlink" Target="https://www.ridi.de/go/1551263" TargetMode="External"/><Relationship Id="rId576" Type="http://schemas.openxmlformats.org/officeDocument/2006/relationships/hyperlink" Target="https://www.ridi.de/go/1551338SI" TargetMode="External"/><Relationship Id="rId173" Type="http://schemas.openxmlformats.org/officeDocument/2006/relationships/hyperlink" Target="https://www.ridi.de/go/1551049" TargetMode="External"/><Relationship Id="rId229" Type="http://schemas.openxmlformats.org/officeDocument/2006/relationships/hyperlink" Target="https://www.ridi.de/go/1551062" TargetMode="External"/><Relationship Id="rId380" Type="http://schemas.openxmlformats.org/officeDocument/2006/relationships/hyperlink" Target="https://www.ridi.de/go/1561072" TargetMode="External"/><Relationship Id="rId436" Type="http://schemas.openxmlformats.org/officeDocument/2006/relationships/hyperlink" Target="https://www.ridi.de/go/1551163" TargetMode="External"/><Relationship Id="rId601" Type="http://schemas.openxmlformats.org/officeDocument/2006/relationships/hyperlink" Target="https://www.ridi.de/go/1551336SW" TargetMode="External"/><Relationship Id="rId240" Type="http://schemas.openxmlformats.org/officeDocument/2006/relationships/hyperlink" Target="https://www.ridi.de/go/1551101SI" TargetMode="External"/><Relationship Id="rId478" Type="http://schemas.openxmlformats.org/officeDocument/2006/relationships/hyperlink" Target="https://www.ridi.de/go/1551187" TargetMode="External"/><Relationship Id="rId35" Type="http://schemas.openxmlformats.org/officeDocument/2006/relationships/hyperlink" Target="https://www.ridi.de/go/1551030SI" TargetMode="External"/><Relationship Id="rId77" Type="http://schemas.openxmlformats.org/officeDocument/2006/relationships/hyperlink" Target="https://www.ridi.de/go/1551031SW" TargetMode="External"/><Relationship Id="rId100" Type="http://schemas.openxmlformats.org/officeDocument/2006/relationships/hyperlink" Target="https://www.ridi.de/go/1551017SW" TargetMode="External"/><Relationship Id="rId282" Type="http://schemas.openxmlformats.org/officeDocument/2006/relationships/hyperlink" Target="https://www.ridi.de/go/1551118SW" TargetMode="External"/><Relationship Id="rId338" Type="http://schemas.openxmlformats.org/officeDocument/2006/relationships/hyperlink" Target="https://www.ridi.de/go/1561223" TargetMode="External"/><Relationship Id="rId503" Type="http://schemas.openxmlformats.org/officeDocument/2006/relationships/hyperlink" Target="https://www.ridi.de/go/1561312" TargetMode="External"/><Relationship Id="rId545" Type="http://schemas.openxmlformats.org/officeDocument/2006/relationships/hyperlink" Target="https://www.ridi.de/go/1551244" TargetMode="External"/><Relationship Id="rId587" Type="http://schemas.openxmlformats.org/officeDocument/2006/relationships/hyperlink" Target="https://www.ridi.de/go/1551354SI" TargetMode="External"/><Relationship Id="rId8" Type="http://schemas.openxmlformats.org/officeDocument/2006/relationships/hyperlink" Target="https://www.ridi.de/go/1561148" TargetMode="External"/><Relationship Id="rId142" Type="http://schemas.openxmlformats.org/officeDocument/2006/relationships/hyperlink" Target="https://www.ridi.de/go/1561147" TargetMode="External"/><Relationship Id="rId184" Type="http://schemas.openxmlformats.org/officeDocument/2006/relationships/hyperlink" Target="https://www.ridi.de/go/1561049SI" TargetMode="External"/><Relationship Id="rId391" Type="http://schemas.openxmlformats.org/officeDocument/2006/relationships/hyperlink" Target="https://www.ridi.de/go/1561069" TargetMode="External"/><Relationship Id="rId405" Type="http://schemas.openxmlformats.org/officeDocument/2006/relationships/hyperlink" Target="https://www.ridi.de/go/1561159" TargetMode="External"/><Relationship Id="rId447" Type="http://schemas.openxmlformats.org/officeDocument/2006/relationships/hyperlink" Target="https://www.ridi.de/go/1522510SW" TargetMode="External"/><Relationship Id="rId612" Type="http://schemas.openxmlformats.org/officeDocument/2006/relationships/printerSettings" Target="../printerSettings/printerSettings8.bin"/><Relationship Id="rId251" Type="http://schemas.openxmlformats.org/officeDocument/2006/relationships/hyperlink" Target="https://www.ridi.de/go/1561101SW" TargetMode="External"/><Relationship Id="rId489" Type="http://schemas.openxmlformats.org/officeDocument/2006/relationships/hyperlink" Target="https://www.ridi.de/go/1561267" TargetMode="External"/><Relationship Id="rId46" Type="http://schemas.openxmlformats.org/officeDocument/2006/relationships/hyperlink" Target="https://www.ridi.de/go/1551131SW" TargetMode="External"/><Relationship Id="rId293" Type="http://schemas.openxmlformats.org/officeDocument/2006/relationships/hyperlink" Target="https://www.ridi.de/go/1551213" TargetMode="External"/><Relationship Id="rId307" Type="http://schemas.openxmlformats.org/officeDocument/2006/relationships/hyperlink" Target="https://www.ridi.de/go/1551215SW" TargetMode="External"/><Relationship Id="rId349" Type="http://schemas.openxmlformats.org/officeDocument/2006/relationships/hyperlink" Target="https://www.ridi.de/go/1551347" TargetMode="External"/><Relationship Id="rId514" Type="http://schemas.openxmlformats.org/officeDocument/2006/relationships/hyperlink" Target="https://www.ridi.de/go/1561250" TargetMode="External"/><Relationship Id="rId556" Type="http://schemas.openxmlformats.org/officeDocument/2006/relationships/hyperlink" Target="https://www.ridi.de/go/1551348SW" TargetMode="External"/><Relationship Id="rId88" Type="http://schemas.openxmlformats.org/officeDocument/2006/relationships/hyperlink" Target="https://www.ridi.de/go/1551143" TargetMode="External"/><Relationship Id="rId111" Type="http://schemas.openxmlformats.org/officeDocument/2006/relationships/hyperlink" Target="https://www.ridi.de/go/1561009" TargetMode="External"/><Relationship Id="rId153" Type="http://schemas.openxmlformats.org/officeDocument/2006/relationships/hyperlink" Target="https://www.ridi.de/go/1561012SW" TargetMode="External"/><Relationship Id="rId195" Type="http://schemas.openxmlformats.org/officeDocument/2006/relationships/hyperlink" Target="https://www.ridi.de/go/1561097SW" TargetMode="External"/><Relationship Id="rId209" Type="http://schemas.openxmlformats.org/officeDocument/2006/relationships/hyperlink" Target="https://www.ridi.de/go/1551051" TargetMode="External"/><Relationship Id="rId360" Type="http://schemas.openxmlformats.org/officeDocument/2006/relationships/hyperlink" Target="https://www.ridi.de/go/1551351" TargetMode="External"/><Relationship Id="rId416" Type="http://schemas.openxmlformats.org/officeDocument/2006/relationships/hyperlink" Target="https://www.ridi.de/go/1561079" TargetMode="External"/><Relationship Id="rId598" Type="http://schemas.openxmlformats.org/officeDocument/2006/relationships/hyperlink" Target="https://www.ridi.de/go/1551335SI" TargetMode="External"/><Relationship Id="rId220" Type="http://schemas.openxmlformats.org/officeDocument/2006/relationships/hyperlink" Target="https://www.ridi.de/go/1551117SI" TargetMode="External"/><Relationship Id="rId458" Type="http://schemas.openxmlformats.org/officeDocument/2006/relationships/hyperlink" Target="https://www.ridi.de/go/1551303" TargetMode="External"/><Relationship Id="rId15" Type="http://schemas.openxmlformats.org/officeDocument/2006/relationships/hyperlink" Target="https://www.ridi.de/go/1561094SI" TargetMode="External"/><Relationship Id="rId57" Type="http://schemas.openxmlformats.org/officeDocument/2006/relationships/hyperlink" Target="https://www.ridi.de/go/1561032SI" TargetMode="External"/><Relationship Id="rId262" Type="http://schemas.openxmlformats.org/officeDocument/2006/relationships/hyperlink" Target="https://www.ridi.de/go/1551114" TargetMode="External"/><Relationship Id="rId318" Type="http://schemas.openxmlformats.org/officeDocument/2006/relationships/hyperlink" Target="https://www.ridi.de/go/1561205" TargetMode="External"/><Relationship Id="rId525" Type="http://schemas.openxmlformats.org/officeDocument/2006/relationships/hyperlink" Target="https://www.ridi.de/go/1561192" TargetMode="External"/><Relationship Id="rId567" Type="http://schemas.openxmlformats.org/officeDocument/2006/relationships/hyperlink" Target="https://www.ridi.de/go/1561348SW" TargetMode="External"/><Relationship Id="rId99" Type="http://schemas.openxmlformats.org/officeDocument/2006/relationships/hyperlink" Target="https://www.ridi.de/go/1551008SW" TargetMode="External"/><Relationship Id="rId122" Type="http://schemas.openxmlformats.org/officeDocument/2006/relationships/hyperlink" Target="https://www.ridi.de/go/1561145" TargetMode="External"/><Relationship Id="rId164" Type="http://schemas.openxmlformats.org/officeDocument/2006/relationships/hyperlink" Target="https://www.ridi.de/go/1551011SI" TargetMode="External"/><Relationship Id="rId371" Type="http://schemas.openxmlformats.org/officeDocument/2006/relationships/hyperlink" Target="https://www.ridi.de/go/1551343" TargetMode="External"/><Relationship Id="rId427" Type="http://schemas.openxmlformats.org/officeDocument/2006/relationships/hyperlink" Target="https://www.ridi.de/go/1561086" TargetMode="External"/><Relationship Id="rId469" Type="http://schemas.openxmlformats.org/officeDocument/2006/relationships/hyperlink" Target="https://www.ridi.de/go/1551266" TargetMode="External"/><Relationship Id="rId26" Type="http://schemas.openxmlformats.org/officeDocument/2006/relationships/hyperlink" Target="https://www.ridi.de/go/1551108SW" TargetMode="External"/><Relationship Id="rId231" Type="http://schemas.openxmlformats.org/officeDocument/2006/relationships/hyperlink" Target="https://www.ridi.de/go/1551155" TargetMode="External"/><Relationship Id="rId273" Type="http://schemas.openxmlformats.org/officeDocument/2006/relationships/hyperlink" Target="https://www.ridi.de/go/1551064SI" TargetMode="External"/><Relationship Id="rId329" Type="http://schemas.openxmlformats.org/officeDocument/2006/relationships/hyperlink" Target="https://www.ridi.de/go/1551294" TargetMode="External"/><Relationship Id="rId480" Type="http://schemas.openxmlformats.org/officeDocument/2006/relationships/hyperlink" Target="https://www.ridi.de/go/1551242" TargetMode="External"/><Relationship Id="rId536" Type="http://schemas.openxmlformats.org/officeDocument/2006/relationships/hyperlink" Target="https://www.ridi.de/go/1551308" TargetMode="External"/><Relationship Id="rId68" Type="http://schemas.openxmlformats.org/officeDocument/2006/relationships/hyperlink" Target="https://www.ridi.de/go/1551150" TargetMode="External"/><Relationship Id="rId133" Type="http://schemas.openxmlformats.org/officeDocument/2006/relationships/hyperlink" Target="https://www.ridi.de/go/1561010SW" TargetMode="External"/><Relationship Id="rId175" Type="http://schemas.openxmlformats.org/officeDocument/2006/relationships/hyperlink" Target="https://www.ridi.de/go/1551152" TargetMode="External"/><Relationship Id="rId340" Type="http://schemas.openxmlformats.org/officeDocument/2006/relationships/hyperlink" Target="https://www.ridi.de/go/1551290" TargetMode="External"/><Relationship Id="rId578" Type="http://schemas.openxmlformats.org/officeDocument/2006/relationships/hyperlink" Target="https://www.ridi.de/go/1551339SI" TargetMode="External"/><Relationship Id="rId200" Type="http://schemas.openxmlformats.org/officeDocument/2006/relationships/hyperlink" Target="https://www.ridi.de/go/1551098" TargetMode="External"/><Relationship Id="rId382" Type="http://schemas.openxmlformats.org/officeDocument/2006/relationships/hyperlink" Target="https://www.ridi.de/go/1551330" TargetMode="External"/><Relationship Id="rId438" Type="http://schemas.openxmlformats.org/officeDocument/2006/relationships/hyperlink" Target="https://www.ridi.de/go/1561083" TargetMode="External"/><Relationship Id="rId603" Type="http://schemas.openxmlformats.org/officeDocument/2006/relationships/hyperlink" Target="https://www.ridi.de/go/1551337SW" TargetMode="External"/><Relationship Id="rId242" Type="http://schemas.openxmlformats.org/officeDocument/2006/relationships/hyperlink" Target="https://www.ridi.de/go/1561062SI" TargetMode="External"/><Relationship Id="rId284" Type="http://schemas.openxmlformats.org/officeDocument/2006/relationships/hyperlink" Target="https://www.ridi.de/go/1561171" TargetMode="External"/><Relationship Id="rId491" Type="http://schemas.openxmlformats.org/officeDocument/2006/relationships/hyperlink" Target="https://www.ridi.de/go/1551190" TargetMode="External"/><Relationship Id="rId505" Type="http://schemas.openxmlformats.org/officeDocument/2006/relationships/hyperlink" Target="https://www.ridi.de/go/1551195" TargetMode="External"/><Relationship Id="rId37" Type="http://schemas.openxmlformats.org/officeDocument/2006/relationships/hyperlink" Target="https://www.ridi.de/go/1561030SI" TargetMode="External"/><Relationship Id="rId79" Type="http://schemas.openxmlformats.org/officeDocument/2006/relationships/hyperlink" Target="https://www.ridi.de/go/1551123SW" TargetMode="External"/><Relationship Id="rId102" Type="http://schemas.openxmlformats.org/officeDocument/2006/relationships/hyperlink" Target="https://www.ridi.de/go/1561008SW" TargetMode="External"/><Relationship Id="rId144" Type="http://schemas.openxmlformats.org/officeDocument/2006/relationships/hyperlink" Target="https://www.ridi.de/go/1551136" TargetMode="External"/><Relationship Id="rId547" Type="http://schemas.openxmlformats.org/officeDocument/2006/relationships/hyperlink" Target="https://www.ridi.de/go/1551264" TargetMode="External"/><Relationship Id="rId589" Type="http://schemas.openxmlformats.org/officeDocument/2006/relationships/hyperlink" Target="https://www.ridi.de/go/1551353SI" TargetMode="External"/><Relationship Id="rId90" Type="http://schemas.openxmlformats.org/officeDocument/2006/relationships/hyperlink" Target="https://www.ridi.de/go/1551104" TargetMode="External"/><Relationship Id="rId186" Type="http://schemas.openxmlformats.org/officeDocument/2006/relationships/hyperlink" Target="https://www.ridi.de/go/1551049SI" TargetMode="External"/><Relationship Id="rId351" Type="http://schemas.openxmlformats.org/officeDocument/2006/relationships/hyperlink" Target="https://www.ridi.de/go/1551349" TargetMode="External"/><Relationship Id="rId393" Type="http://schemas.openxmlformats.org/officeDocument/2006/relationships/hyperlink" Target="https://www.ridi.de/go/1561161" TargetMode="External"/><Relationship Id="rId407" Type="http://schemas.openxmlformats.org/officeDocument/2006/relationships/hyperlink" Target="https://www.ridi.de/go/1551340" TargetMode="External"/><Relationship Id="rId449" Type="http://schemas.openxmlformats.org/officeDocument/2006/relationships/hyperlink" Target="https://www.ridi.de/go/15325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Start">
    <tabColor rgb="FF0099FF"/>
  </sheetPr>
  <dimension ref="A3:P27"/>
  <sheetViews>
    <sheetView showGridLines="0" tabSelected="1" zoomScaleNormal="100" workbookViewId="0">
      <selection activeCell="C1" sqref="C1"/>
    </sheetView>
  </sheetViews>
  <sheetFormatPr baseColWidth="10" defaultRowHeight="15" x14ac:dyDescent="0.25"/>
  <sheetData>
    <row r="3" spans="1:16" ht="14.45" customHeight="1" x14ac:dyDescent="0.25">
      <c r="D3" s="173" t="s">
        <v>1718</v>
      </c>
      <c r="E3" s="173"/>
      <c r="F3" s="173"/>
      <c r="G3" s="173"/>
      <c r="H3" s="173"/>
      <c r="I3" s="173"/>
    </row>
    <row r="4" spans="1:16" ht="14.45" customHeight="1" x14ac:dyDescent="0.25">
      <c r="D4" s="173"/>
      <c r="E4" s="173"/>
      <c r="F4" s="173"/>
      <c r="G4" s="173"/>
      <c r="H4" s="173"/>
      <c r="I4" s="173"/>
    </row>
    <row r="5" spans="1:16" x14ac:dyDescent="0.25">
      <c r="D5" s="173"/>
      <c r="E5" s="173"/>
      <c r="F5" s="173"/>
      <c r="G5" s="173"/>
      <c r="H5" s="173"/>
      <c r="I5" s="173"/>
    </row>
    <row r="9" spans="1:16" x14ac:dyDescent="0.25">
      <c r="N9" s="5"/>
      <c r="O9" s="5"/>
      <c r="P9" s="5"/>
    </row>
    <row r="10" spans="1:16" x14ac:dyDescent="0.25">
      <c r="L10" s="5"/>
      <c r="M10" s="5"/>
      <c r="N10" s="5"/>
      <c r="O10" s="5"/>
      <c r="P10" s="5"/>
    </row>
    <row r="11" spans="1:16" x14ac:dyDescent="0.25">
      <c r="L11" s="5"/>
      <c r="M11" s="5"/>
      <c r="N11" s="5"/>
      <c r="O11" s="5"/>
      <c r="P11" s="5"/>
    </row>
    <row r="12" spans="1:16" x14ac:dyDescent="0.25">
      <c r="A12" s="39"/>
      <c r="B12" s="177" t="s">
        <v>1719</v>
      </c>
      <c r="C12" s="177"/>
      <c r="D12" s="177"/>
      <c r="E12" s="177"/>
      <c r="F12" s="177"/>
      <c r="G12" s="177"/>
      <c r="H12" s="177"/>
      <c r="N12" s="5"/>
      <c r="O12" s="5"/>
      <c r="P12" s="5"/>
    </row>
    <row r="13" spans="1:16" x14ac:dyDescent="0.25">
      <c r="A13" s="39"/>
      <c r="B13" s="174" t="s">
        <v>1450</v>
      </c>
      <c r="C13" s="175"/>
      <c r="D13" s="175"/>
      <c r="E13" s="175"/>
      <c r="F13" s="175"/>
      <c r="G13" s="39"/>
      <c r="N13" s="5"/>
      <c r="O13" s="5"/>
      <c r="P13" s="5"/>
    </row>
    <row r="14" spans="1:16" x14ac:dyDescent="0.25">
      <c r="A14" s="39"/>
      <c r="B14" s="39"/>
      <c r="C14" s="39"/>
      <c r="D14" s="39"/>
      <c r="E14" s="39"/>
      <c r="F14" s="39"/>
      <c r="G14" s="39"/>
      <c r="N14" s="5"/>
      <c r="O14" s="5"/>
      <c r="P14" s="5"/>
    </row>
    <row r="15" spans="1:16" ht="14.45" customHeight="1" x14ac:dyDescent="0.25">
      <c r="B15" s="176" t="s">
        <v>5307</v>
      </c>
      <c r="C15" s="176"/>
      <c r="D15" s="176"/>
      <c r="E15" s="176"/>
      <c r="F15" s="176"/>
      <c r="G15" s="176"/>
    </row>
    <row r="16" spans="1:16" x14ac:dyDescent="0.25">
      <c r="A16" s="40"/>
      <c r="B16" s="176"/>
      <c r="C16" s="176"/>
      <c r="D16" s="176"/>
      <c r="E16" s="176"/>
      <c r="F16" s="176"/>
      <c r="G16" s="176"/>
    </row>
    <row r="17" spans="1:7" x14ac:dyDescent="0.25">
      <c r="A17" s="40"/>
      <c r="B17" s="176"/>
      <c r="C17" s="176"/>
      <c r="D17" s="176"/>
      <c r="E17" s="176"/>
      <c r="F17" s="176"/>
      <c r="G17" s="176"/>
    </row>
    <row r="18" spans="1:7" x14ac:dyDescent="0.25">
      <c r="A18" s="40"/>
      <c r="B18" s="176"/>
      <c r="C18" s="176"/>
      <c r="D18" s="176"/>
      <c r="E18" s="176"/>
      <c r="F18" s="176"/>
      <c r="G18" s="176"/>
    </row>
    <row r="19" spans="1:7" x14ac:dyDescent="0.25">
      <c r="A19" s="40"/>
      <c r="B19" s="176"/>
      <c r="C19" s="176"/>
      <c r="D19" s="176"/>
      <c r="E19" s="176"/>
      <c r="F19" s="176"/>
      <c r="G19" s="176"/>
    </row>
    <row r="20" spans="1:7" x14ac:dyDescent="0.25">
      <c r="A20" s="40"/>
      <c r="B20" s="176"/>
      <c r="C20" s="176"/>
      <c r="D20" s="176"/>
      <c r="E20" s="176"/>
      <c r="F20" s="176"/>
      <c r="G20" s="176"/>
    </row>
    <row r="21" spans="1:7" x14ac:dyDescent="0.25">
      <c r="A21" s="40"/>
      <c r="B21" s="176"/>
      <c r="C21" s="176"/>
      <c r="D21" s="176"/>
      <c r="E21" s="176"/>
      <c r="F21" s="176"/>
      <c r="G21" s="176"/>
    </row>
    <row r="22" spans="1:7" x14ac:dyDescent="0.25">
      <c r="A22" s="40"/>
      <c r="B22" s="176"/>
      <c r="C22" s="176"/>
      <c r="D22" s="176"/>
      <c r="E22" s="176"/>
      <c r="F22" s="176"/>
      <c r="G22" s="176"/>
    </row>
    <row r="23" spans="1:7" x14ac:dyDescent="0.25">
      <c r="A23" s="40"/>
      <c r="B23" s="176"/>
      <c r="C23" s="176"/>
      <c r="D23" s="176"/>
      <c r="E23" s="176"/>
      <c r="F23" s="176"/>
      <c r="G23" s="176"/>
    </row>
    <row r="24" spans="1:7" x14ac:dyDescent="0.25">
      <c r="A24" s="40"/>
      <c r="B24" s="176"/>
      <c r="C24" s="176"/>
      <c r="D24" s="176"/>
      <c r="E24" s="176"/>
      <c r="F24" s="176"/>
      <c r="G24" s="176"/>
    </row>
    <row r="25" spans="1:7" x14ac:dyDescent="0.25">
      <c r="A25" s="40"/>
      <c r="B25" s="176"/>
      <c r="C25" s="176"/>
      <c r="D25" s="176"/>
      <c r="E25" s="176"/>
      <c r="F25" s="176"/>
      <c r="G25" s="176"/>
    </row>
    <row r="26" spans="1:7" x14ac:dyDescent="0.25">
      <c r="A26" s="40"/>
      <c r="B26" s="40" t="s">
        <v>1452</v>
      </c>
      <c r="C26" s="165" t="s">
        <v>5290</v>
      </c>
      <c r="D26" s="160"/>
      <c r="E26" s="40"/>
      <c r="F26" s="40"/>
      <c r="G26" s="40"/>
    </row>
    <row r="27" spans="1:7" x14ac:dyDescent="0.25">
      <c r="A27" s="40"/>
      <c r="B27" s="40"/>
      <c r="C27" s="137">
        <v>44049</v>
      </c>
      <c r="D27" s="75"/>
      <c r="E27" s="40"/>
      <c r="F27" s="40"/>
      <c r="G27" s="40"/>
    </row>
  </sheetData>
  <sheetProtection algorithmName="SHA-512" hashValue="i2QvHGtu4eaLJhV2fuPWsQHM7qi7TZdMKK3i9awS2dk1rnIKXAFKLf2GQ+IF4CCatEi6WdKjUiAGbZ7160ryAg==" saltValue="gQwW/bSTnjZv60agt6mWQQ==" spinCount="100000" sheet="1" objects="1" scenarios="1"/>
  <mergeCells count="4">
    <mergeCell ref="D3:I5"/>
    <mergeCell ref="B13:F13"/>
    <mergeCell ref="B15:G25"/>
    <mergeCell ref="B12:H12"/>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Schiene"/>
  <dimension ref="A1:T37"/>
  <sheetViews>
    <sheetView workbookViewId="0">
      <selection activeCell="D14" sqref="D14"/>
    </sheetView>
  </sheetViews>
  <sheetFormatPr baseColWidth="10" defaultRowHeight="15" x14ac:dyDescent="0.25"/>
  <cols>
    <col min="1" max="2" width="11.42578125" style="3"/>
    <col min="3" max="3" width="83.140625" style="3" bestFit="1" customWidth="1"/>
    <col min="4" max="4" width="23" style="2" bestFit="1" customWidth="1"/>
    <col min="5" max="5" width="11.42578125" style="3"/>
    <col min="10" max="10" width="11.42578125" style="2"/>
    <col min="15" max="15" width="11.42578125" style="2"/>
    <col min="16" max="16" width="11.42578125" style="4"/>
  </cols>
  <sheetData>
    <row r="1" spans="1:20" x14ac:dyDescent="0.25">
      <c r="A1" s="3" t="s">
        <v>0</v>
      </c>
      <c r="B1" s="3" t="s">
        <v>1</v>
      </c>
      <c r="C1" s="3" t="s">
        <v>2</v>
      </c>
      <c r="D1" s="2" t="s">
        <v>480</v>
      </c>
      <c r="E1" s="3" t="s">
        <v>4</v>
      </c>
      <c r="F1" t="s">
        <v>5</v>
      </c>
      <c r="G1" t="s">
        <v>6</v>
      </c>
      <c r="H1" t="s">
        <v>7</v>
      </c>
      <c r="I1" t="s">
        <v>8</v>
      </c>
      <c r="J1" s="2" t="s">
        <v>9</v>
      </c>
      <c r="K1" t="s">
        <v>10</v>
      </c>
      <c r="L1" t="s">
        <v>11</v>
      </c>
      <c r="M1" t="s">
        <v>13</v>
      </c>
      <c r="N1" t="s">
        <v>14</v>
      </c>
      <c r="O1" s="2" t="s">
        <v>15</v>
      </c>
      <c r="P1" s="4" t="s">
        <v>16</v>
      </c>
      <c r="Q1" t="s">
        <v>17</v>
      </c>
      <c r="R1" t="s">
        <v>484</v>
      </c>
      <c r="S1" t="s">
        <v>485</v>
      </c>
      <c r="T1" t="s">
        <v>1833</v>
      </c>
    </row>
    <row r="2" spans="1:20" x14ac:dyDescent="0.25">
      <c r="A2" s="1" t="s">
        <v>320</v>
      </c>
      <c r="B2" s="1" t="s">
        <v>319</v>
      </c>
      <c r="C2" s="1" t="s">
        <v>318</v>
      </c>
      <c r="D2" s="50" t="s">
        <v>481</v>
      </c>
      <c r="E2" s="1" t="s">
        <v>2942</v>
      </c>
      <c r="F2" s="1" t="s">
        <v>32</v>
      </c>
      <c r="G2" s="1" t="s">
        <v>20</v>
      </c>
      <c r="H2" s="1"/>
      <c r="I2" s="1" t="s">
        <v>282</v>
      </c>
      <c r="J2" s="1" t="s">
        <v>29</v>
      </c>
      <c r="K2" s="1"/>
      <c r="L2" s="1"/>
      <c r="M2" s="1"/>
      <c r="N2" s="1" t="s">
        <v>281</v>
      </c>
      <c r="O2" s="1" t="s">
        <v>1750</v>
      </c>
      <c r="P2" s="169" t="s">
        <v>317</v>
      </c>
      <c r="Q2" s="1" t="s">
        <v>316</v>
      </c>
    </row>
    <row r="3" spans="1:20" x14ac:dyDescent="0.25">
      <c r="A3" s="1" t="s">
        <v>315</v>
      </c>
      <c r="B3" s="1" t="s">
        <v>314</v>
      </c>
      <c r="C3" s="1" t="s">
        <v>313</v>
      </c>
      <c r="D3" s="50" t="s">
        <v>481</v>
      </c>
      <c r="E3" s="1" t="s">
        <v>2943</v>
      </c>
      <c r="F3" s="1" t="s">
        <v>312</v>
      </c>
      <c r="G3" s="1" t="s">
        <v>20</v>
      </c>
      <c r="H3" s="1"/>
      <c r="I3" s="1" t="s">
        <v>282</v>
      </c>
      <c r="J3" s="1" t="s">
        <v>283</v>
      </c>
      <c r="K3" s="1"/>
      <c r="L3" s="1"/>
      <c r="M3" s="1"/>
      <c r="N3" s="1" t="s">
        <v>281</v>
      </c>
      <c r="O3" s="1" t="s">
        <v>1750</v>
      </c>
      <c r="P3" s="169" t="s">
        <v>311</v>
      </c>
      <c r="Q3" s="1" t="s">
        <v>310</v>
      </c>
    </row>
    <row r="4" spans="1:20" x14ac:dyDescent="0.25">
      <c r="A4" s="1" t="s">
        <v>309</v>
      </c>
      <c r="B4" s="1" t="s">
        <v>308</v>
      </c>
      <c r="C4" s="1" t="s">
        <v>307</v>
      </c>
      <c r="D4" s="50" t="s">
        <v>481</v>
      </c>
      <c r="E4" s="1" t="s">
        <v>2944</v>
      </c>
      <c r="F4" s="1" t="s">
        <v>306</v>
      </c>
      <c r="G4" s="1" t="s">
        <v>20</v>
      </c>
      <c r="H4" s="1"/>
      <c r="I4" s="1" t="s">
        <v>282</v>
      </c>
      <c r="J4" s="1" t="s">
        <v>265</v>
      </c>
      <c r="K4" s="1"/>
      <c r="L4" s="1"/>
      <c r="M4" s="1"/>
      <c r="N4" s="1" t="s">
        <v>281</v>
      </c>
      <c r="O4" s="1" t="s">
        <v>1750</v>
      </c>
      <c r="P4" s="169" t="s">
        <v>305</v>
      </c>
      <c r="Q4" s="1" t="s">
        <v>304</v>
      </c>
    </row>
    <row r="5" spans="1:20" x14ac:dyDescent="0.25">
      <c r="A5" s="1" t="s">
        <v>389</v>
      </c>
      <c r="B5" s="1" t="s">
        <v>388</v>
      </c>
      <c r="C5" s="1" t="s">
        <v>387</v>
      </c>
      <c r="D5" s="50" t="s">
        <v>481</v>
      </c>
      <c r="E5" s="1" t="s">
        <v>2945</v>
      </c>
      <c r="F5" s="1" t="s">
        <v>32</v>
      </c>
      <c r="G5" s="1" t="s">
        <v>20</v>
      </c>
      <c r="H5" s="1"/>
      <c r="I5" s="1" t="s">
        <v>282</v>
      </c>
      <c r="J5" s="1" t="s">
        <v>29</v>
      </c>
      <c r="K5" s="1"/>
      <c r="L5" s="1"/>
      <c r="M5" s="1"/>
      <c r="N5" s="1" t="s">
        <v>281</v>
      </c>
      <c r="O5" s="1" t="s">
        <v>1751</v>
      </c>
      <c r="P5" s="169" t="s">
        <v>386</v>
      </c>
      <c r="Q5" s="1" t="s">
        <v>385</v>
      </c>
    </row>
    <row r="6" spans="1:20" x14ac:dyDescent="0.25">
      <c r="A6" s="1" t="s">
        <v>384</v>
      </c>
      <c r="B6" s="1" t="s">
        <v>383</v>
      </c>
      <c r="C6" s="1" t="s">
        <v>382</v>
      </c>
      <c r="D6" s="50" t="s">
        <v>481</v>
      </c>
      <c r="E6" s="1" t="s">
        <v>2946</v>
      </c>
      <c r="F6" s="1" t="s">
        <v>312</v>
      </c>
      <c r="G6" s="1" t="s">
        <v>20</v>
      </c>
      <c r="H6" s="1"/>
      <c r="I6" s="1" t="s">
        <v>282</v>
      </c>
      <c r="J6" s="1" t="s">
        <v>283</v>
      </c>
      <c r="K6" s="1"/>
      <c r="L6" s="1"/>
      <c r="M6" s="1"/>
      <c r="N6" s="1" t="s">
        <v>281</v>
      </c>
      <c r="O6" s="1" t="s">
        <v>1751</v>
      </c>
      <c r="P6" s="169" t="s">
        <v>381</v>
      </c>
      <c r="Q6" s="1" t="s">
        <v>380</v>
      </c>
    </row>
    <row r="7" spans="1:20" x14ac:dyDescent="0.25">
      <c r="A7" s="1" t="s">
        <v>379</v>
      </c>
      <c r="B7" s="1" t="s">
        <v>378</v>
      </c>
      <c r="C7" s="1" t="s">
        <v>377</v>
      </c>
      <c r="D7" s="50" t="s">
        <v>481</v>
      </c>
      <c r="E7" s="1" t="s">
        <v>2947</v>
      </c>
      <c r="F7" s="1" t="s">
        <v>306</v>
      </c>
      <c r="G7" s="1" t="s">
        <v>20</v>
      </c>
      <c r="H7" s="1"/>
      <c r="I7" s="1" t="s">
        <v>282</v>
      </c>
      <c r="J7" s="1" t="s">
        <v>265</v>
      </c>
      <c r="K7" s="1"/>
      <c r="L7" s="1"/>
      <c r="M7" s="1"/>
      <c r="N7" s="1" t="s">
        <v>281</v>
      </c>
      <c r="O7" s="1" t="s">
        <v>1751</v>
      </c>
      <c r="P7" s="169" t="s">
        <v>376</v>
      </c>
      <c r="Q7" s="1" t="s">
        <v>375</v>
      </c>
    </row>
    <row r="8" spans="1:20" x14ac:dyDescent="0.25">
      <c r="A8" s="1" t="s">
        <v>449</v>
      </c>
      <c r="B8" s="1" t="s">
        <v>448</v>
      </c>
      <c r="C8" s="1" t="s">
        <v>2948</v>
      </c>
      <c r="D8" s="50" t="s">
        <v>481</v>
      </c>
      <c r="E8" s="1" t="s">
        <v>2945</v>
      </c>
      <c r="F8" s="1" t="s">
        <v>32</v>
      </c>
      <c r="G8" s="1" t="s">
        <v>20</v>
      </c>
      <c r="H8" s="1"/>
      <c r="I8" s="1" t="s">
        <v>282</v>
      </c>
      <c r="J8" s="1" t="s">
        <v>29</v>
      </c>
      <c r="K8" s="1"/>
      <c r="L8" s="1"/>
      <c r="M8" s="1"/>
      <c r="N8" s="1" t="s">
        <v>281</v>
      </c>
      <c r="O8" s="1" t="s">
        <v>1752</v>
      </c>
      <c r="P8" s="169" t="s">
        <v>447</v>
      </c>
      <c r="Q8" s="1" t="s">
        <v>446</v>
      </c>
    </row>
    <row r="9" spans="1:20" x14ac:dyDescent="0.25">
      <c r="A9" s="1" t="s">
        <v>445</v>
      </c>
      <c r="B9" s="1" t="s">
        <v>444</v>
      </c>
      <c r="C9" s="1" t="s">
        <v>443</v>
      </c>
      <c r="D9" s="50" t="s">
        <v>481</v>
      </c>
      <c r="E9" s="1" t="s">
        <v>2946</v>
      </c>
      <c r="F9" s="1" t="s">
        <v>312</v>
      </c>
      <c r="G9" s="1" t="s">
        <v>20</v>
      </c>
      <c r="H9" s="1"/>
      <c r="I9" s="1" t="s">
        <v>282</v>
      </c>
      <c r="J9" s="1" t="s">
        <v>283</v>
      </c>
      <c r="K9" s="1"/>
      <c r="L9" s="1"/>
      <c r="M9" s="1"/>
      <c r="N9" s="1" t="s">
        <v>281</v>
      </c>
      <c r="O9" s="1" t="s">
        <v>1752</v>
      </c>
      <c r="P9" s="169" t="s">
        <v>442</v>
      </c>
      <c r="Q9" s="1" t="s">
        <v>441</v>
      </c>
    </row>
    <row r="10" spans="1:20" x14ac:dyDescent="0.25">
      <c r="A10" s="1" t="s">
        <v>440</v>
      </c>
      <c r="B10" s="1" t="s">
        <v>439</v>
      </c>
      <c r="C10" s="1" t="s">
        <v>438</v>
      </c>
      <c r="D10" s="50" t="s">
        <v>481</v>
      </c>
      <c r="E10" s="1" t="s">
        <v>2947</v>
      </c>
      <c r="F10" s="1" t="s">
        <v>306</v>
      </c>
      <c r="G10" s="1" t="s">
        <v>20</v>
      </c>
      <c r="H10" s="1"/>
      <c r="I10" s="1" t="s">
        <v>282</v>
      </c>
      <c r="J10" s="1" t="s">
        <v>265</v>
      </c>
      <c r="K10" s="1"/>
      <c r="L10" s="1"/>
      <c r="M10" s="1"/>
      <c r="N10" s="1" t="s">
        <v>281</v>
      </c>
      <c r="O10" s="1" t="s">
        <v>1752</v>
      </c>
      <c r="P10" s="169" t="s">
        <v>437</v>
      </c>
      <c r="Q10" s="1" t="s">
        <v>436</v>
      </c>
    </row>
    <row r="11" spans="1:20" x14ac:dyDescent="0.25">
      <c r="A11" s="1" t="s">
        <v>303</v>
      </c>
      <c r="B11" s="1" t="s">
        <v>302</v>
      </c>
      <c r="C11" s="1" t="s">
        <v>301</v>
      </c>
      <c r="D11" s="50" t="s">
        <v>561</v>
      </c>
      <c r="E11" s="1" t="s">
        <v>300</v>
      </c>
      <c r="F11" s="1" t="s">
        <v>299</v>
      </c>
      <c r="G11" s="1" t="s">
        <v>20</v>
      </c>
      <c r="H11" s="1"/>
      <c r="I11" s="1" t="s">
        <v>282</v>
      </c>
      <c r="J11" s="1" t="s">
        <v>29</v>
      </c>
      <c r="K11" s="1"/>
      <c r="L11" s="1"/>
      <c r="M11" s="1"/>
      <c r="N11" s="1" t="s">
        <v>281</v>
      </c>
      <c r="O11" s="1" t="s">
        <v>1750</v>
      </c>
      <c r="P11" s="169" t="s">
        <v>298</v>
      </c>
      <c r="Q11" s="1" t="s">
        <v>297</v>
      </c>
    </row>
    <row r="12" spans="1:20" x14ac:dyDescent="0.25">
      <c r="A12" s="1" t="s">
        <v>296</v>
      </c>
      <c r="B12" s="1" t="s">
        <v>295</v>
      </c>
      <c r="C12" s="1" t="s">
        <v>294</v>
      </c>
      <c r="D12" s="50" t="s">
        <v>561</v>
      </c>
      <c r="E12" s="1" t="s">
        <v>2949</v>
      </c>
      <c r="F12" s="1" t="s">
        <v>293</v>
      </c>
      <c r="G12" s="1" t="s">
        <v>20</v>
      </c>
      <c r="H12" s="1"/>
      <c r="I12" s="1" t="s">
        <v>282</v>
      </c>
      <c r="J12" s="1" t="s">
        <v>283</v>
      </c>
      <c r="K12" s="1"/>
      <c r="L12" s="1"/>
      <c r="M12" s="1"/>
      <c r="N12" s="1" t="s">
        <v>281</v>
      </c>
      <c r="O12" s="1" t="s">
        <v>1750</v>
      </c>
      <c r="P12" s="169" t="s">
        <v>292</v>
      </c>
      <c r="Q12" s="1" t="s">
        <v>291</v>
      </c>
    </row>
    <row r="13" spans="1:20" x14ac:dyDescent="0.25">
      <c r="A13" s="1" t="s">
        <v>290</v>
      </c>
      <c r="B13" s="1" t="s">
        <v>289</v>
      </c>
      <c r="C13" s="1" t="s">
        <v>288</v>
      </c>
      <c r="D13" s="50" t="s">
        <v>561</v>
      </c>
      <c r="E13" s="1" t="s">
        <v>2950</v>
      </c>
      <c r="F13" s="1" t="s">
        <v>287</v>
      </c>
      <c r="G13" s="1" t="s">
        <v>20</v>
      </c>
      <c r="H13" s="1"/>
      <c r="I13" s="1" t="s">
        <v>282</v>
      </c>
      <c r="J13" s="1" t="s">
        <v>265</v>
      </c>
      <c r="K13" s="1"/>
      <c r="L13" s="1"/>
      <c r="M13" s="1"/>
      <c r="N13" s="1" t="s">
        <v>281</v>
      </c>
      <c r="O13" s="1" t="s">
        <v>1750</v>
      </c>
      <c r="P13" s="169" t="s">
        <v>285</v>
      </c>
      <c r="Q13" s="1" t="s">
        <v>284</v>
      </c>
    </row>
    <row r="14" spans="1:20" x14ac:dyDescent="0.25">
      <c r="A14" s="1" t="s">
        <v>374</v>
      </c>
      <c r="B14" s="1" t="s">
        <v>373</v>
      </c>
      <c r="C14" s="1" t="s">
        <v>372</v>
      </c>
      <c r="D14" s="50" t="s">
        <v>561</v>
      </c>
      <c r="E14" s="1" t="s">
        <v>371</v>
      </c>
      <c r="F14" s="1" t="s">
        <v>299</v>
      </c>
      <c r="G14" s="1" t="s">
        <v>20</v>
      </c>
      <c r="H14" s="1"/>
      <c r="I14" s="1" t="s">
        <v>282</v>
      </c>
      <c r="J14" s="1" t="s">
        <v>29</v>
      </c>
      <c r="K14" s="1"/>
      <c r="L14" s="1"/>
      <c r="M14" s="1"/>
      <c r="N14" s="1" t="s">
        <v>281</v>
      </c>
      <c r="O14" s="1" t="s">
        <v>1751</v>
      </c>
      <c r="P14" s="169" t="s">
        <v>370</v>
      </c>
      <c r="Q14" s="1" t="s">
        <v>369</v>
      </c>
    </row>
    <row r="15" spans="1:20" x14ac:dyDescent="0.25">
      <c r="A15" s="1" t="s">
        <v>368</v>
      </c>
      <c r="B15" s="1" t="s">
        <v>367</v>
      </c>
      <c r="C15" s="1" t="s">
        <v>366</v>
      </c>
      <c r="D15" s="50" t="s">
        <v>561</v>
      </c>
      <c r="E15" s="1" t="s">
        <v>2951</v>
      </c>
      <c r="F15" s="1" t="s">
        <v>293</v>
      </c>
      <c r="G15" s="1" t="s">
        <v>20</v>
      </c>
      <c r="H15" s="1"/>
      <c r="I15" s="1" t="s">
        <v>282</v>
      </c>
      <c r="J15" s="1" t="s">
        <v>283</v>
      </c>
      <c r="K15" s="1"/>
      <c r="L15" s="1"/>
      <c r="M15" s="1"/>
      <c r="N15" s="1" t="s">
        <v>281</v>
      </c>
      <c r="O15" s="1" t="s">
        <v>1751</v>
      </c>
      <c r="P15" s="169" t="s">
        <v>365</v>
      </c>
      <c r="Q15" s="1" t="s">
        <v>364</v>
      </c>
    </row>
    <row r="16" spans="1:20" x14ac:dyDescent="0.25">
      <c r="A16" s="1" t="s">
        <v>363</v>
      </c>
      <c r="B16" s="1" t="s">
        <v>362</v>
      </c>
      <c r="C16" s="1" t="s">
        <v>361</v>
      </c>
      <c r="D16" s="50" t="s">
        <v>561</v>
      </c>
      <c r="E16" s="1" t="s">
        <v>348</v>
      </c>
      <c r="F16" s="1" t="s">
        <v>287</v>
      </c>
      <c r="G16" s="1" t="s">
        <v>20</v>
      </c>
      <c r="H16" s="1"/>
      <c r="I16" s="1" t="s">
        <v>282</v>
      </c>
      <c r="J16" s="1" t="s">
        <v>265</v>
      </c>
      <c r="K16" s="1"/>
      <c r="L16" s="1"/>
      <c r="M16" s="1"/>
      <c r="N16" s="1" t="s">
        <v>281</v>
      </c>
      <c r="O16" s="1" t="s">
        <v>1751</v>
      </c>
      <c r="P16" s="169" t="s">
        <v>359</v>
      </c>
      <c r="Q16" s="1" t="s">
        <v>358</v>
      </c>
    </row>
    <row r="17" spans="1:17" x14ac:dyDescent="0.25">
      <c r="A17" s="1" t="s">
        <v>435</v>
      </c>
      <c r="B17" s="1" t="s">
        <v>434</v>
      </c>
      <c r="C17" s="1" t="s">
        <v>433</v>
      </c>
      <c r="D17" s="50" t="s">
        <v>561</v>
      </c>
      <c r="E17" s="1" t="s">
        <v>371</v>
      </c>
      <c r="F17" s="1" t="s">
        <v>299</v>
      </c>
      <c r="G17" s="1" t="s">
        <v>20</v>
      </c>
      <c r="H17" s="1"/>
      <c r="I17" s="1" t="s">
        <v>282</v>
      </c>
      <c r="J17" s="1" t="s">
        <v>29</v>
      </c>
      <c r="K17" s="1"/>
      <c r="L17" s="1"/>
      <c r="M17" s="1"/>
      <c r="N17" s="1" t="s">
        <v>281</v>
      </c>
      <c r="O17" s="1" t="s">
        <v>1752</v>
      </c>
      <c r="P17" s="169" t="s">
        <v>432</v>
      </c>
      <c r="Q17" s="1" t="s">
        <v>431</v>
      </c>
    </row>
    <row r="18" spans="1:17" x14ac:dyDescent="0.25">
      <c r="A18" s="1" t="s">
        <v>430</v>
      </c>
      <c r="B18" s="1" t="s">
        <v>429</v>
      </c>
      <c r="C18" s="1" t="s">
        <v>428</v>
      </c>
      <c r="D18" s="50" t="s">
        <v>561</v>
      </c>
      <c r="E18" s="1" t="s">
        <v>2951</v>
      </c>
      <c r="F18" s="1" t="s">
        <v>293</v>
      </c>
      <c r="G18" s="1" t="s">
        <v>20</v>
      </c>
      <c r="H18" s="1"/>
      <c r="I18" s="1" t="s">
        <v>282</v>
      </c>
      <c r="J18" s="1" t="s">
        <v>283</v>
      </c>
      <c r="K18" s="1"/>
      <c r="L18" s="1"/>
      <c r="M18" s="1"/>
      <c r="N18" s="1" t="s">
        <v>281</v>
      </c>
      <c r="O18" s="1" t="s">
        <v>1752</v>
      </c>
      <c r="P18" s="169" t="s">
        <v>427</v>
      </c>
      <c r="Q18" s="1" t="s">
        <v>426</v>
      </c>
    </row>
    <row r="19" spans="1:17" x14ac:dyDescent="0.25">
      <c r="A19" s="1" t="s">
        <v>425</v>
      </c>
      <c r="B19" s="1" t="s">
        <v>424</v>
      </c>
      <c r="C19" s="1" t="s">
        <v>423</v>
      </c>
      <c r="D19" s="50" t="s">
        <v>561</v>
      </c>
      <c r="E19" s="1" t="s">
        <v>348</v>
      </c>
      <c r="F19" s="1" t="s">
        <v>287</v>
      </c>
      <c r="G19" s="1" t="s">
        <v>20</v>
      </c>
      <c r="H19" s="1"/>
      <c r="I19" s="1" t="s">
        <v>282</v>
      </c>
      <c r="J19" s="1" t="s">
        <v>265</v>
      </c>
      <c r="K19" s="1"/>
      <c r="L19" s="1"/>
      <c r="M19" s="1"/>
      <c r="N19" s="1" t="s">
        <v>281</v>
      </c>
      <c r="O19" s="1" t="s">
        <v>1752</v>
      </c>
      <c r="P19" s="169" t="s">
        <v>422</v>
      </c>
      <c r="Q19" s="1" t="s">
        <v>421</v>
      </c>
    </row>
    <row r="20" spans="1:17" x14ac:dyDescent="0.25">
      <c r="A20" s="1" t="s">
        <v>338</v>
      </c>
      <c r="B20" s="1" t="s">
        <v>337</v>
      </c>
      <c r="C20" s="1" t="s">
        <v>336</v>
      </c>
      <c r="D20" s="50" t="s">
        <v>483</v>
      </c>
      <c r="E20" s="1" t="s">
        <v>2952</v>
      </c>
      <c r="F20" s="1" t="s">
        <v>335</v>
      </c>
      <c r="G20" s="1" t="s">
        <v>20</v>
      </c>
      <c r="H20" s="1"/>
      <c r="I20" s="1" t="s">
        <v>282</v>
      </c>
      <c r="J20" s="1" t="s">
        <v>29</v>
      </c>
      <c r="K20" s="1"/>
      <c r="L20" s="1"/>
      <c r="M20" s="1"/>
      <c r="N20" s="1" t="s">
        <v>281</v>
      </c>
      <c r="O20" s="1" t="s">
        <v>1750</v>
      </c>
      <c r="P20" s="169" t="s">
        <v>334</v>
      </c>
      <c r="Q20" s="1" t="s">
        <v>333</v>
      </c>
    </row>
    <row r="21" spans="1:17" x14ac:dyDescent="0.25">
      <c r="A21" s="1" t="s">
        <v>332</v>
      </c>
      <c r="B21" s="1" t="s">
        <v>331</v>
      </c>
      <c r="C21" s="1" t="s">
        <v>330</v>
      </c>
      <c r="D21" s="50" t="s">
        <v>483</v>
      </c>
      <c r="E21" s="1" t="s">
        <v>2953</v>
      </c>
      <c r="F21" s="1" t="s">
        <v>329</v>
      </c>
      <c r="G21" s="1" t="s">
        <v>20</v>
      </c>
      <c r="H21" s="1"/>
      <c r="I21" s="1" t="s">
        <v>282</v>
      </c>
      <c r="J21" s="1" t="s">
        <v>283</v>
      </c>
      <c r="K21" s="1"/>
      <c r="L21" s="1"/>
      <c r="M21" s="1"/>
      <c r="N21" s="1" t="s">
        <v>281</v>
      </c>
      <c r="O21" s="1" t="s">
        <v>1750</v>
      </c>
      <c r="P21" s="169" t="s">
        <v>328</v>
      </c>
      <c r="Q21" s="1" t="s">
        <v>327</v>
      </c>
    </row>
    <row r="22" spans="1:17" x14ac:dyDescent="0.25">
      <c r="A22" s="1" t="s">
        <v>326</v>
      </c>
      <c r="B22" s="1" t="s">
        <v>325</v>
      </c>
      <c r="C22" s="1" t="s">
        <v>324</v>
      </c>
      <c r="D22" s="50" t="s">
        <v>483</v>
      </c>
      <c r="E22" s="1" t="s">
        <v>392</v>
      </c>
      <c r="F22" s="1" t="s">
        <v>323</v>
      </c>
      <c r="G22" s="1" t="s">
        <v>20</v>
      </c>
      <c r="H22" s="1"/>
      <c r="I22" s="1" t="s">
        <v>282</v>
      </c>
      <c r="J22" s="1" t="s">
        <v>265</v>
      </c>
      <c r="K22" s="1"/>
      <c r="L22" s="1"/>
      <c r="M22" s="1"/>
      <c r="N22" s="1" t="s">
        <v>281</v>
      </c>
      <c r="O22" s="1" t="s">
        <v>1750</v>
      </c>
      <c r="P22" s="169" t="s">
        <v>322</v>
      </c>
      <c r="Q22" s="1" t="s">
        <v>321</v>
      </c>
    </row>
    <row r="23" spans="1:17" x14ac:dyDescent="0.25">
      <c r="A23" s="1" t="s">
        <v>405</v>
      </c>
      <c r="B23" s="1" t="s">
        <v>404</v>
      </c>
      <c r="C23" s="1" t="s">
        <v>403</v>
      </c>
      <c r="D23" s="50" t="s">
        <v>483</v>
      </c>
      <c r="E23" s="1" t="s">
        <v>2954</v>
      </c>
      <c r="F23" s="1" t="s">
        <v>335</v>
      </c>
      <c r="G23" s="1" t="s">
        <v>20</v>
      </c>
      <c r="H23" s="1"/>
      <c r="I23" s="1" t="s">
        <v>282</v>
      </c>
      <c r="J23" s="1" t="s">
        <v>29</v>
      </c>
      <c r="K23" s="1"/>
      <c r="L23" s="1"/>
      <c r="M23" s="1"/>
      <c r="N23" s="1" t="s">
        <v>281</v>
      </c>
      <c r="O23" s="1" t="s">
        <v>1751</v>
      </c>
      <c r="P23" s="169" t="s">
        <v>402</v>
      </c>
      <c r="Q23" s="1" t="s">
        <v>401</v>
      </c>
    </row>
    <row r="24" spans="1:17" x14ac:dyDescent="0.25">
      <c r="A24" s="1" t="s">
        <v>400</v>
      </c>
      <c r="B24" s="1" t="s">
        <v>399</v>
      </c>
      <c r="C24" s="1" t="s">
        <v>398</v>
      </c>
      <c r="D24" s="50" t="s">
        <v>483</v>
      </c>
      <c r="E24" s="1" t="s">
        <v>2953</v>
      </c>
      <c r="F24" s="1" t="s">
        <v>329</v>
      </c>
      <c r="G24" s="1" t="s">
        <v>20</v>
      </c>
      <c r="H24" s="1"/>
      <c r="I24" s="1" t="s">
        <v>282</v>
      </c>
      <c r="J24" s="1" t="s">
        <v>283</v>
      </c>
      <c r="K24" s="1"/>
      <c r="L24" s="1"/>
      <c r="M24" s="1"/>
      <c r="N24" s="1" t="s">
        <v>281</v>
      </c>
      <c r="O24" s="1" t="s">
        <v>1751</v>
      </c>
      <c r="P24" s="169" t="s">
        <v>397</v>
      </c>
      <c r="Q24" s="1" t="s">
        <v>396</v>
      </c>
    </row>
    <row r="25" spans="1:17" x14ac:dyDescent="0.25">
      <c r="A25" s="1" t="s">
        <v>395</v>
      </c>
      <c r="B25" s="1" t="s">
        <v>394</v>
      </c>
      <c r="C25" s="1" t="s">
        <v>393</v>
      </c>
      <c r="D25" s="50" t="s">
        <v>483</v>
      </c>
      <c r="E25" s="1" t="s">
        <v>2955</v>
      </c>
      <c r="F25" s="1" t="s">
        <v>323</v>
      </c>
      <c r="G25" s="1" t="s">
        <v>20</v>
      </c>
      <c r="H25" s="1"/>
      <c r="I25" s="1" t="s">
        <v>282</v>
      </c>
      <c r="J25" s="1" t="s">
        <v>265</v>
      </c>
      <c r="K25" s="1"/>
      <c r="L25" s="1"/>
      <c r="M25" s="1"/>
      <c r="N25" s="1" t="s">
        <v>281</v>
      </c>
      <c r="O25" s="1" t="s">
        <v>1751</v>
      </c>
      <c r="P25" s="169" t="s">
        <v>391</v>
      </c>
      <c r="Q25" s="1" t="s">
        <v>390</v>
      </c>
    </row>
    <row r="26" spans="1:17" x14ac:dyDescent="0.25">
      <c r="A26" s="1" t="s">
        <v>464</v>
      </c>
      <c r="B26" s="1" t="s">
        <v>463</v>
      </c>
      <c r="C26" s="1" t="s">
        <v>462</v>
      </c>
      <c r="D26" s="50" t="s">
        <v>483</v>
      </c>
      <c r="E26" s="1" t="s">
        <v>2954</v>
      </c>
      <c r="F26" s="1" t="s">
        <v>335</v>
      </c>
      <c r="G26" s="1" t="s">
        <v>20</v>
      </c>
      <c r="H26" s="1"/>
      <c r="I26" s="1" t="s">
        <v>282</v>
      </c>
      <c r="J26" s="1" t="s">
        <v>29</v>
      </c>
      <c r="K26" s="1"/>
      <c r="L26" s="1"/>
      <c r="M26" s="1"/>
      <c r="N26" s="1" t="s">
        <v>281</v>
      </c>
      <c r="O26" s="1" t="s">
        <v>1752</v>
      </c>
      <c r="P26" s="169" t="s">
        <v>461</v>
      </c>
      <c r="Q26" s="1" t="s">
        <v>460</v>
      </c>
    </row>
    <row r="27" spans="1:17" x14ac:dyDescent="0.25">
      <c r="A27" s="1" t="s">
        <v>459</v>
      </c>
      <c r="B27" s="1" t="s">
        <v>458</v>
      </c>
      <c r="C27" s="1" t="s">
        <v>457</v>
      </c>
      <c r="D27" s="50" t="s">
        <v>483</v>
      </c>
      <c r="E27" s="1" t="s">
        <v>2956</v>
      </c>
      <c r="F27" s="1" t="s">
        <v>329</v>
      </c>
      <c r="G27" s="1" t="s">
        <v>20</v>
      </c>
      <c r="H27" s="1"/>
      <c r="I27" s="1" t="s">
        <v>282</v>
      </c>
      <c r="J27" s="1" t="s">
        <v>283</v>
      </c>
      <c r="K27" s="1"/>
      <c r="L27" s="1"/>
      <c r="M27" s="1"/>
      <c r="N27" s="1" t="s">
        <v>281</v>
      </c>
      <c r="O27" s="1" t="s">
        <v>1752</v>
      </c>
      <c r="P27" s="169" t="s">
        <v>456</v>
      </c>
      <c r="Q27" s="1" t="s">
        <v>455</v>
      </c>
    </row>
    <row r="28" spans="1:17" x14ac:dyDescent="0.25">
      <c r="A28" s="1" t="s">
        <v>454</v>
      </c>
      <c r="B28" s="1" t="s">
        <v>453</v>
      </c>
      <c r="C28" s="1" t="s">
        <v>452</v>
      </c>
      <c r="D28" s="50" t="s">
        <v>483</v>
      </c>
      <c r="E28" s="1" t="s">
        <v>2955</v>
      </c>
      <c r="F28" s="1" t="s">
        <v>323</v>
      </c>
      <c r="G28" s="1" t="s">
        <v>20</v>
      </c>
      <c r="H28" s="1"/>
      <c r="I28" s="1" t="s">
        <v>282</v>
      </c>
      <c r="J28" s="1" t="s">
        <v>265</v>
      </c>
      <c r="K28" s="1"/>
      <c r="L28" s="1"/>
      <c r="M28" s="1"/>
      <c r="N28" s="1" t="s">
        <v>281</v>
      </c>
      <c r="O28" s="1" t="s">
        <v>1752</v>
      </c>
      <c r="P28" s="169" t="s">
        <v>451</v>
      </c>
      <c r="Q28" s="1" t="s">
        <v>450</v>
      </c>
    </row>
    <row r="29" spans="1:17" x14ac:dyDescent="0.25">
      <c r="A29" s="1" t="s">
        <v>357</v>
      </c>
      <c r="B29" s="1" t="s">
        <v>356</v>
      </c>
      <c r="C29" s="1" t="s">
        <v>355</v>
      </c>
      <c r="D29" s="50" t="s">
        <v>482</v>
      </c>
      <c r="E29" s="1" t="s">
        <v>2957</v>
      </c>
      <c r="F29" s="1" t="s">
        <v>354</v>
      </c>
      <c r="G29" s="1" t="s">
        <v>20</v>
      </c>
      <c r="H29" s="1"/>
      <c r="I29" s="1" t="s">
        <v>282</v>
      </c>
      <c r="J29" s="1" t="s">
        <v>29</v>
      </c>
      <c r="K29" s="1"/>
      <c r="L29" s="1"/>
      <c r="M29" s="1"/>
      <c r="N29" s="1" t="s">
        <v>281</v>
      </c>
      <c r="O29" s="1" t="s">
        <v>1750</v>
      </c>
      <c r="P29" s="169" t="s">
        <v>353</v>
      </c>
      <c r="Q29" s="1" t="s">
        <v>352</v>
      </c>
    </row>
    <row r="30" spans="1:17" x14ac:dyDescent="0.25">
      <c r="A30" s="1" t="s">
        <v>351</v>
      </c>
      <c r="B30" s="1" t="s">
        <v>350</v>
      </c>
      <c r="C30" s="1" t="s">
        <v>349</v>
      </c>
      <c r="D30" s="50" t="s">
        <v>482</v>
      </c>
      <c r="E30" s="1" t="s">
        <v>2958</v>
      </c>
      <c r="F30" s="1" t="s">
        <v>347</v>
      </c>
      <c r="G30" s="1" t="s">
        <v>20</v>
      </c>
      <c r="H30" s="1"/>
      <c r="I30" s="1" t="s">
        <v>282</v>
      </c>
      <c r="J30" s="1" t="s">
        <v>283</v>
      </c>
      <c r="K30" s="1"/>
      <c r="L30" s="1"/>
      <c r="M30" s="1"/>
      <c r="N30" s="1" t="s">
        <v>281</v>
      </c>
      <c r="O30" s="1" t="s">
        <v>1750</v>
      </c>
      <c r="P30" s="169" t="s">
        <v>346</v>
      </c>
      <c r="Q30" s="1" t="s">
        <v>345</v>
      </c>
    </row>
    <row r="31" spans="1:17" x14ac:dyDescent="0.25">
      <c r="A31" s="1" t="s">
        <v>344</v>
      </c>
      <c r="B31" s="1" t="s">
        <v>343</v>
      </c>
      <c r="C31" s="1" t="s">
        <v>342</v>
      </c>
      <c r="D31" s="50" t="s">
        <v>482</v>
      </c>
      <c r="E31" s="1" t="s">
        <v>2959</v>
      </c>
      <c r="F31" s="1" t="s">
        <v>341</v>
      </c>
      <c r="G31" s="1" t="s">
        <v>20</v>
      </c>
      <c r="H31" s="1"/>
      <c r="I31" s="1" t="s">
        <v>282</v>
      </c>
      <c r="J31" s="1" t="s">
        <v>265</v>
      </c>
      <c r="K31" s="1"/>
      <c r="L31" s="1"/>
      <c r="M31" s="1"/>
      <c r="N31" s="1" t="s">
        <v>281</v>
      </c>
      <c r="O31" s="1" t="s">
        <v>1750</v>
      </c>
      <c r="P31" s="169" t="s">
        <v>340</v>
      </c>
      <c r="Q31" s="1" t="s">
        <v>339</v>
      </c>
    </row>
    <row r="32" spans="1:17" x14ac:dyDescent="0.25">
      <c r="A32" s="1" t="s">
        <v>420</v>
      </c>
      <c r="B32" s="1" t="s">
        <v>419</v>
      </c>
      <c r="C32" s="1" t="s">
        <v>418</v>
      </c>
      <c r="D32" s="50" t="s">
        <v>482</v>
      </c>
      <c r="E32" s="1" t="s">
        <v>2960</v>
      </c>
      <c r="F32" s="1" t="s">
        <v>354</v>
      </c>
      <c r="G32" s="1" t="s">
        <v>20</v>
      </c>
      <c r="H32" s="1"/>
      <c r="I32" s="1" t="s">
        <v>282</v>
      </c>
      <c r="J32" s="1" t="s">
        <v>29</v>
      </c>
      <c r="K32" s="1"/>
      <c r="L32" s="1"/>
      <c r="M32" s="1"/>
      <c r="N32" s="1" t="s">
        <v>281</v>
      </c>
      <c r="O32" s="1" t="s">
        <v>1751</v>
      </c>
      <c r="P32" s="169" t="s">
        <v>417</v>
      </c>
      <c r="Q32" s="1" t="s">
        <v>416</v>
      </c>
    </row>
    <row r="33" spans="1:17" x14ac:dyDescent="0.25">
      <c r="A33" s="1" t="s">
        <v>415</v>
      </c>
      <c r="B33" s="1" t="s">
        <v>414</v>
      </c>
      <c r="C33" s="1" t="s">
        <v>413</v>
      </c>
      <c r="D33" s="50" t="s">
        <v>482</v>
      </c>
      <c r="E33" s="1" t="s">
        <v>2961</v>
      </c>
      <c r="F33" s="1" t="s">
        <v>347</v>
      </c>
      <c r="G33" s="1" t="s">
        <v>20</v>
      </c>
      <c r="H33" s="1"/>
      <c r="I33" s="1" t="s">
        <v>282</v>
      </c>
      <c r="J33" s="1" t="s">
        <v>283</v>
      </c>
      <c r="K33" s="1"/>
      <c r="L33" s="1"/>
      <c r="M33" s="1"/>
      <c r="N33" s="1" t="s">
        <v>281</v>
      </c>
      <c r="O33" s="1" t="s">
        <v>1751</v>
      </c>
      <c r="P33" s="169" t="s">
        <v>412</v>
      </c>
      <c r="Q33" s="1" t="s">
        <v>411</v>
      </c>
    </row>
    <row r="34" spans="1:17" x14ac:dyDescent="0.25">
      <c r="A34" s="1" t="s">
        <v>410</v>
      </c>
      <c r="B34" s="1" t="s">
        <v>409</v>
      </c>
      <c r="C34" s="1" t="s">
        <v>408</v>
      </c>
      <c r="D34" s="50" t="s">
        <v>482</v>
      </c>
      <c r="E34" s="1" t="s">
        <v>2962</v>
      </c>
      <c r="F34" s="1" t="s">
        <v>341</v>
      </c>
      <c r="G34" s="1" t="s">
        <v>20</v>
      </c>
      <c r="H34" s="1"/>
      <c r="I34" s="1" t="s">
        <v>282</v>
      </c>
      <c r="J34" s="1" t="s">
        <v>265</v>
      </c>
      <c r="K34" s="1"/>
      <c r="L34" s="1"/>
      <c r="M34" s="1"/>
      <c r="N34" s="1" t="s">
        <v>281</v>
      </c>
      <c r="O34" s="1" t="s">
        <v>1751</v>
      </c>
      <c r="P34" s="169" t="s">
        <v>407</v>
      </c>
      <c r="Q34" s="1" t="s">
        <v>406</v>
      </c>
    </row>
    <row r="35" spans="1:17" x14ac:dyDescent="0.25">
      <c r="A35" s="1" t="s">
        <v>479</v>
      </c>
      <c r="B35" s="1" t="s">
        <v>478</v>
      </c>
      <c r="C35" s="1" t="s">
        <v>477</v>
      </c>
      <c r="D35" s="50" t="s">
        <v>482</v>
      </c>
      <c r="E35" s="1" t="s">
        <v>2960</v>
      </c>
      <c r="F35" s="1" t="s">
        <v>354</v>
      </c>
      <c r="G35" s="1" t="s">
        <v>20</v>
      </c>
      <c r="H35" s="1"/>
      <c r="I35" s="1" t="s">
        <v>282</v>
      </c>
      <c r="J35" s="1" t="s">
        <v>29</v>
      </c>
      <c r="K35" s="1"/>
      <c r="L35" s="1"/>
      <c r="M35" s="1"/>
      <c r="N35" s="1" t="s">
        <v>281</v>
      </c>
      <c r="O35" s="1" t="s">
        <v>1752</v>
      </c>
      <c r="P35" s="169" t="s">
        <v>476</v>
      </c>
      <c r="Q35" s="1" t="s">
        <v>475</v>
      </c>
    </row>
    <row r="36" spans="1:17" x14ac:dyDescent="0.25">
      <c r="A36" s="1" t="s">
        <v>474</v>
      </c>
      <c r="B36" s="1" t="s">
        <v>473</v>
      </c>
      <c r="C36" s="1" t="s">
        <v>472</v>
      </c>
      <c r="D36" s="50" t="s">
        <v>482</v>
      </c>
      <c r="E36" s="1" t="s">
        <v>2961</v>
      </c>
      <c r="F36" s="1" t="s">
        <v>347</v>
      </c>
      <c r="G36" s="1" t="s">
        <v>20</v>
      </c>
      <c r="H36" s="1"/>
      <c r="I36" s="1" t="s">
        <v>282</v>
      </c>
      <c r="J36" s="1" t="s">
        <v>283</v>
      </c>
      <c r="K36" s="1"/>
      <c r="L36" s="1"/>
      <c r="M36" s="1"/>
      <c r="N36" s="1" t="s">
        <v>281</v>
      </c>
      <c r="O36" s="1" t="s">
        <v>1752</v>
      </c>
      <c r="P36" s="169" t="s">
        <v>471</v>
      </c>
      <c r="Q36" s="1" t="s">
        <v>470</v>
      </c>
    </row>
    <row r="37" spans="1:17" x14ac:dyDescent="0.25">
      <c r="A37" s="1" t="s">
        <v>469</v>
      </c>
      <c r="B37" s="1" t="s">
        <v>468</v>
      </c>
      <c r="C37" s="1" t="s">
        <v>467</v>
      </c>
      <c r="D37" s="50" t="s">
        <v>482</v>
      </c>
      <c r="E37" s="1" t="s">
        <v>2962</v>
      </c>
      <c r="F37" s="1" t="s">
        <v>341</v>
      </c>
      <c r="G37" s="1" t="s">
        <v>20</v>
      </c>
      <c r="H37" s="1"/>
      <c r="I37" s="1" t="s">
        <v>282</v>
      </c>
      <c r="J37" s="1" t="s">
        <v>265</v>
      </c>
      <c r="K37" s="1"/>
      <c r="L37" s="1"/>
      <c r="M37" s="1"/>
      <c r="N37" s="1" t="s">
        <v>281</v>
      </c>
      <c r="O37" s="1" t="s">
        <v>1752</v>
      </c>
      <c r="P37" s="169" t="s">
        <v>466</v>
      </c>
      <c r="Q37" s="1" t="s">
        <v>465</v>
      </c>
    </row>
  </sheetData>
  <autoFilter ref="A1:T1" xr:uid="{00000000-0009-0000-0000-000009000000}"/>
  <hyperlinks>
    <hyperlink ref="P2" r:id="rId1" xr:uid="{66EC727C-6C8E-4E98-AA69-085190B1FE67}"/>
    <hyperlink ref="P3" r:id="rId2" xr:uid="{E7BBBB09-9A0C-4897-8BF0-0D4E63193364}"/>
    <hyperlink ref="P4" r:id="rId3" xr:uid="{4F09283C-52CE-44AD-8C87-BD826A92986C}"/>
    <hyperlink ref="P5" r:id="rId4" xr:uid="{CD23EBFD-347B-4554-B4E7-15BBBC809329}"/>
    <hyperlink ref="P6" r:id="rId5" xr:uid="{2D5DD448-6AA5-4756-A7CE-26BBE3818D6B}"/>
    <hyperlink ref="P7" r:id="rId6" xr:uid="{7DED8291-BECF-4A6A-9D6A-4300DE587B6D}"/>
    <hyperlink ref="P8" r:id="rId7" xr:uid="{478BD6CC-C6D4-4AB2-BCA9-7B52C06FB0CD}"/>
    <hyperlink ref="P9" r:id="rId8" xr:uid="{19CBF577-94C0-4561-BA25-F6A2CC8A3B52}"/>
    <hyperlink ref="P10" r:id="rId9" xr:uid="{FBA3E949-EA8A-4CC0-886D-202AAD1623FD}"/>
    <hyperlink ref="P11" r:id="rId10" xr:uid="{4C7EFC35-C537-4EEE-97A4-E3CAC26A8151}"/>
    <hyperlink ref="P12" r:id="rId11" xr:uid="{7A58C828-46FC-42CF-93B6-B0A77049E250}"/>
    <hyperlink ref="P13" r:id="rId12" xr:uid="{BC9FA1F0-8F99-4686-B271-1FC374299E81}"/>
    <hyperlink ref="P14" r:id="rId13" xr:uid="{D60D8F4B-56CD-4C7F-AC32-3CACE278765F}"/>
    <hyperlink ref="P15" r:id="rId14" xr:uid="{85F3CDFA-8B08-4CE7-9990-9C4E2AB1999A}"/>
    <hyperlink ref="P16" r:id="rId15" xr:uid="{54DB0A97-F693-4E7D-8A08-3A2C9CFBCACA}"/>
    <hyperlink ref="P17" r:id="rId16" xr:uid="{0BD43CD2-FEBB-43AE-80E6-3FECFF492B1B}"/>
    <hyperlink ref="P18" r:id="rId17" xr:uid="{33B39683-92BC-4371-952F-675C685258FC}"/>
    <hyperlink ref="P19" r:id="rId18" xr:uid="{3476E9A3-FB57-45DF-9321-9CAABFB230C4}"/>
    <hyperlink ref="P20" r:id="rId19" xr:uid="{BF55396D-BFBB-4A95-BA8F-9B58D0D2DD1B}"/>
    <hyperlink ref="P21" r:id="rId20" xr:uid="{3E94A60C-CFCB-467F-B589-E9C287A14601}"/>
    <hyperlink ref="P22" r:id="rId21" xr:uid="{76635781-0461-4ADB-A274-FBFE013C368E}"/>
    <hyperlink ref="P23" r:id="rId22" xr:uid="{AA349E5F-F240-4AE2-877A-140EF8CEF2A5}"/>
    <hyperlink ref="P24" r:id="rId23" xr:uid="{111CB0DA-C1E3-49E3-BE29-43F0DC156EDC}"/>
    <hyperlink ref="P25" r:id="rId24" xr:uid="{802B9AF3-D6B6-4B7B-B244-81B30F6C0449}"/>
    <hyperlink ref="P26" r:id="rId25" xr:uid="{7C2A3AA9-BAA9-4104-98C2-D49AB4A99D81}"/>
    <hyperlink ref="P27" r:id="rId26" xr:uid="{F049A680-BFC7-41D2-B9EC-09BE3D4E64B2}"/>
    <hyperlink ref="P28" r:id="rId27" xr:uid="{7A32BE2D-1622-4BF1-A18E-7F0B73544206}"/>
    <hyperlink ref="P29" r:id="rId28" xr:uid="{4372165A-1FC6-4441-AB2C-0B4F2489FBEE}"/>
    <hyperlink ref="P30" r:id="rId29" xr:uid="{219828B9-2BB9-42A9-9BC2-569FB8F3B3A6}"/>
    <hyperlink ref="P31" r:id="rId30" xr:uid="{78C641DF-3F87-41DD-92E7-0E097DFDB735}"/>
    <hyperlink ref="P32" r:id="rId31" xr:uid="{ED01B40B-936A-4861-B9AE-AFAB883175DE}"/>
    <hyperlink ref="P33" r:id="rId32" xr:uid="{DB83F6A4-DAAD-4D90-A3C9-0F11CCD2B83A}"/>
    <hyperlink ref="P34" r:id="rId33" xr:uid="{D9756FE5-4317-4C5D-A15A-8093DEE5CA0D}"/>
    <hyperlink ref="P35" r:id="rId34" xr:uid="{8EFE1A68-71B0-43FC-B1E2-25D3D2EB4BD8}"/>
    <hyperlink ref="P36" r:id="rId35" xr:uid="{BA7A20F2-87D4-4F32-852E-3AED68ED8D78}"/>
    <hyperlink ref="P37" r:id="rId36" xr:uid="{7CB18903-908E-4A5A-802C-5EBF7205A2E3}"/>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Zubehör"/>
  <dimension ref="A1:K36"/>
  <sheetViews>
    <sheetView showGridLines="0" workbookViewId="0">
      <pane ySplit="1" topLeftCell="A2" activePane="bottomLeft" state="frozen"/>
      <selection pane="bottomLeft" activeCell="J22" sqref="J22"/>
    </sheetView>
  </sheetViews>
  <sheetFormatPr baseColWidth="10" defaultRowHeight="15" x14ac:dyDescent="0.25"/>
  <cols>
    <col min="1" max="1" width="24.28515625" style="59" customWidth="1"/>
    <col min="2" max="2" width="17.28515625" style="67" customWidth="1"/>
    <col min="3" max="3" width="18.28515625" style="107" customWidth="1"/>
    <col min="4" max="4" width="11.42578125" style="59"/>
    <col min="5" max="6" width="11.42578125" style="58"/>
    <col min="7" max="7" width="22.28515625" style="59" bestFit="1" customWidth="1"/>
    <col min="8" max="8" width="11.42578125" style="59"/>
    <col min="10" max="11" width="45.5703125" customWidth="1"/>
  </cols>
  <sheetData>
    <row r="1" spans="1:11" x14ac:dyDescent="0.25">
      <c r="A1" s="57" t="s">
        <v>1768</v>
      </c>
      <c r="B1" s="57" t="s">
        <v>490</v>
      </c>
      <c r="C1" s="57" t="s">
        <v>491</v>
      </c>
      <c r="D1" s="57" t="s">
        <v>1785</v>
      </c>
      <c r="E1" s="64" t="s">
        <v>484</v>
      </c>
      <c r="F1" s="64" t="s">
        <v>485</v>
      </c>
      <c r="G1" s="57" t="s">
        <v>548</v>
      </c>
      <c r="H1" s="57" t="s">
        <v>547</v>
      </c>
      <c r="I1" s="64" t="s">
        <v>1769</v>
      </c>
      <c r="J1" s="64" t="s">
        <v>1788</v>
      </c>
      <c r="K1" s="64" t="s">
        <v>16</v>
      </c>
    </row>
    <row r="2" spans="1:11" x14ac:dyDescent="0.25">
      <c r="A2" s="56" t="s">
        <v>489</v>
      </c>
      <c r="B2" s="170">
        <v>1207044</v>
      </c>
      <c r="C2" s="60" t="s">
        <v>559</v>
      </c>
      <c r="D2" s="66">
        <v>8.9</v>
      </c>
      <c r="E2" s="61"/>
      <c r="F2" s="65"/>
      <c r="G2" s="60" t="s">
        <v>481</v>
      </c>
      <c r="H2" s="60"/>
      <c r="I2" s="53"/>
      <c r="J2" s="53"/>
      <c r="K2" s="145" t="s">
        <v>2975</v>
      </c>
    </row>
    <row r="3" spans="1:11" x14ac:dyDescent="0.25">
      <c r="A3" s="56" t="s">
        <v>489</v>
      </c>
      <c r="B3" s="170">
        <v>1207045</v>
      </c>
      <c r="C3" s="60" t="s">
        <v>560</v>
      </c>
      <c r="D3" s="66">
        <v>9.5</v>
      </c>
      <c r="E3" s="61"/>
      <c r="F3" s="65"/>
      <c r="G3" s="60" t="s">
        <v>561</v>
      </c>
      <c r="H3" s="60"/>
      <c r="I3" s="53"/>
      <c r="J3" s="53"/>
      <c r="K3" s="145" t="s">
        <v>2976</v>
      </c>
    </row>
    <row r="4" spans="1:11" x14ac:dyDescent="0.25">
      <c r="A4" s="56" t="s">
        <v>489</v>
      </c>
      <c r="B4" s="170">
        <v>1207046</v>
      </c>
      <c r="C4" s="60" t="s">
        <v>492</v>
      </c>
      <c r="D4" s="66">
        <v>11.1</v>
      </c>
      <c r="E4" s="61"/>
      <c r="F4" s="65"/>
      <c r="G4" s="60" t="s">
        <v>483</v>
      </c>
      <c r="H4" s="60"/>
      <c r="I4" s="53"/>
      <c r="J4" s="53"/>
      <c r="K4" s="145" t="s">
        <v>2977</v>
      </c>
    </row>
    <row r="5" spans="1:11" x14ac:dyDescent="0.25">
      <c r="A5" s="56" t="s">
        <v>489</v>
      </c>
      <c r="B5" s="170">
        <v>1207062</v>
      </c>
      <c r="C5" s="60" t="s">
        <v>493</v>
      </c>
      <c r="D5" s="66">
        <v>18.8</v>
      </c>
      <c r="E5" s="61"/>
      <c r="F5" s="65"/>
      <c r="G5" s="60" t="s">
        <v>482</v>
      </c>
      <c r="H5" s="60"/>
      <c r="I5" s="53"/>
      <c r="J5" s="53"/>
      <c r="K5" s="145" t="s">
        <v>2978</v>
      </c>
    </row>
    <row r="6" spans="1:11" x14ac:dyDescent="0.25">
      <c r="A6" s="56" t="s">
        <v>494</v>
      </c>
      <c r="B6" s="170">
        <v>205791</v>
      </c>
      <c r="C6" s="60" t="s">
        <v>278</v>
      </c>
      <c r="D6" s="66">
        <v>1</v>
      </c>
      <c r="E6" s="61"/>
      <c r="F6" s="65"/>
      <c r="G6" s="60"/>
      <c r="H6" s="60" t="s">
        <v>1750</v>
      </c>
      <c r="I6" s="53"/>
      <c r="J6" s="53"/>
      <c r="K6" s="145" t="s">
        <v>2979</v>
      </c>
    </row>
    <row r="7" spans="1:11" x14ac:dyDescent="0.25">
      <c r="A7" s="56" t="s">
        <v>494</v>
      </c>
      <c r="B7" s="170" t="s">
        <v>498</v>
      </c>
      <c r="C7" s="60" t="s">
        <v>495</v>
      </c>
      <c r="D7" s="66">
        <v>3</v>
      </c>
      <c r="E7" s="61"/>
      <c r="F7" s="65"/>
      <c r="G7" s="60"/>
      <c r="H7" s="60" t="s">
        <v>1751</v>
      </c>
      <c r="I7" s="53"/>
      <c r="J7" s="53"/>
      <c r="K7" s="53" t="s">
        <v>3531</v>
      </c>
    </row>
    <row r="8" spans="1:11" x14ac:dyDescent="0.25">
      <c r="A8" s="56" t="s">
        <v>494</v>
      </c>
      <c r="B8" s="170" t="s">
        <v>499</v>
      </c>
      <c r="C8" s="60" t="s">
        <v>496</v>
      </c>
      <c r="D8" s="66">
        <v>1.7</v>
      </c>
      <c r="E8" s="61"/>
      <c r="F8" s="65"/>
      <c r="G8" s="60"/>
      <c r="H8" s="60" t="s">
        <v>1752</v>
      </c>
      <c r="I8" s="53"/>
      <c r="J8" s="53"/>
      <c r="K8" s="53" t="s">
        <v>3532</v>
      </c>
    </row>
    <row r="9" spans="1:11" x14ac:dyDescent="0.25">
      <c r="A9" s="56" t="s">
        <v>500</v>
      </c>
      <c r="B9" s="170">
        <v>1207041</v>
      </c>
      <c r="C9" s="60" t="s">
        <v>501</v>
      </c>
      <c r="D9" s="66">
        <v>4.0999999999999996</v>
      </c>
      <c r="E9" s="61"/>
      <c r="F9" s="65"/>
      <c r="G9" s="53" t="s">
        <v>481</v>
      </c>
      <c r="H9" s="60" t="s">
        <v>1750</v>
      </c>
      <c r="I9" s="53"/>
      <c r="J9" s="53"/>
      <c r="K9" s="145" t="s">
        <v>2974</v>
      </c>
    </row>
    <row r="10" spans="1:11" x14ac:dyDescent="0.25">
      <c r="A10" s="56" t="s">
        <v>500</v>
      </c>
      <c r="B10" s="170" t="s">
        <v>507</v>
      </c>
      <c r="C10" s="60" t="s">
        <v>505</v>
      </c>
      <c r="D10" s="66">
        <v>4.2</v>
      </c>
      <c r="E10" s="61"/>
      <c r="F10" s="65"/>
      <c r="G10" s="53" t="s">
        <v>481</v>
      </c>
      <c r="H10" s="60" t="s">
        <v>1752</v>
      </c>
      <c r="I10" s="53"/>
      <c r="J10" s="53"/>
      <c r="K10" s="53" t="s">
        <v>3533</v>
      </c>
    </row>
    <row r="11" spans="1:11" x14ac:dyDescent="0.25">
      <c r="A11" s="56" t="s">
        <v>500</v>
      </c>
      <c r="B11" s="170" t="s">
        <v>2967</v>
      </c>
      <c r="C11" s="60" t="s">
        <v>506</v>
      </c>
      <c r="D11" s="66">
        <v>4.2</v>
      </c>
      <c r="E11" s="61"/>
      <c r="F11" s="65"/>
      <c r="G11" s="53" t="s">
        <v>481</v>
      </c>
      <c r="H11" s="60" t="s">
        <v>1751</v>
      </c>
      <c r="I11" s="53"/>
      <c r="J11" s="53"/>
      <c r="K11" s="53" t="s">
        <v>3534</v>
      </c>
    </row>
    <row r="12" spans="1:11" x14ac:dyDescent="0.25">
      <c r="A12" s="56" t="s">
        <v>500</v>
      </c>
      <c r="B12" s="170">
        <v>1207042</v>
      </c>
      <c r="C12" s="60" t="s">
        <v>509</v>
      </c>
      <c r="D12" s="66">
        <v>4.4000000000000004</v>
      </c>
      <c r="E12" s="61"/>
      <c r="F12" s="65"/>
      <c r="G12" s="63" t="s">
        <v>561</v>
      </c>
      <c r="H12" s="60" t="s">
        <v>1750</v>
      </c>
      <c r="I12" s="53"/>
      <c r="J12" s="53"/>
      <c r="K12" s="145" t="s">
        <v>2973</v>
      </c>
    </row>
    <row r="13" spans="1:11" x14ac:dyDescent="0.25">
      <c r="A13" s="56" t="s">
        <v>500</v>
      </c>
      <c r="B13" s="170" t="s">
        <v>512</v>
      </c>
      <c r="C13" s="60" t="s">
        <v>510</v>
      </c>
      <c r="D13" s="66">
        <v>4.5</v>
      </c>
      <c r="E13" s="61"/>
      <c r="F13" s="65"/>
      <c r="G13" s="63" t="s">
        <v>561</v>
      </c>
      <c r="H13" s="60" t="s">
        <v>1752</v>
      </c>
      <c r="I13" s="53"/>
      <c r="J13" s="53"/>
      <c r="K13" s="53" t="s">
        <v>3535</v>
      </c>
    </row>
    <row r="14" spans="1:11" x14ac:dyDescent="0.25">
      <c r="A14" s="56" t="s">
        <v>500</v>
      </c>
      <c r="B14" s="170" t="s">
        <v>2968</v>
      </c>
      <c r="C14" s="60" t="s">
        <v>511</v>
      </c>
      <c r="D14" s="66">
        <v>4.5</v>
      </c>
      <c r="E14" s="61"/>
      <c r="F14" s="65"/>
      <c r="G14" s="63" t="s">
        <v>561</v>
      </c>
      <c r="H14" s="60" t="s">
        <v>1751</v>
      </c>
      <c r="I14" s="53"/>
      <c r="J14" s="53"/>
      <c r="K14" s="53" t="s">
        <v>3536</v>
      </c>
    </row>
    <row r="15" spans="1:11" x14ac:dyDescent="0.25">
      <c r="A15" s="56" t="s">
        <v>500</v>
      </c>
      <c r="B15" s="170">
        <v>1207043</v>
      </c>
      <c r="C15" s="60" t="s">
        <v>517</v>
      </c>
      <c r="D15" s="66">
        <v>5.6</v>
      </c>
      <c r="E15" s="61"/>
      <c r="F15" s="65"/>
      <c r="G15" s="53" t="s">
        <v>483</v>
      </c>
      <c r="H15" s="60" t="s">
        <v>1750</v>
      </c>
      <c r="I15" s="53"/>
      <c r="J15" s="53"/>
      <c r="K15" s="145" t="s">
        <v>2972</v>
      </c>
    </row>
    <row r="16" spans="1:11" x14ac:dyDescent="0.25">
      <c r="A16" s="56" t="s">
        <v>500</v>
      </c>
      <c r="B16" s="170" t="s">
        <v>514</v>
      </c>
      <c r="C16" s="60" t="s">
        <v>516</v>
      </c>
      <c r="D16" s="66">
        <v>5.8</v>
      </c>
      <c r="E16" s="61"/>
      <c r="F16" s="65"/>
      <c r="G16" s="53" t="s">
        <v>483</v>
      </c>
      <c r="H16" s="60" t="s">
        <v>1752</v>
      </c>
      <c r="I16" s="53"/>
      <c r="J16" s="53"/>
      <c r="K16" s="53" t="s">
        <v>3537</v>
      </c>
    </row>
    <row r="17" spans="1:11" x14ac:dyDescent="0.25">
      <c r="A17" s="56" t="s">
        <v>500</v>
      </c>
      <c r="B17" s="170" t="s">
        <v>2969</v>
      </c>
      <c r="C17" s="60" t="s">
        <v>518</v>
      </c>
      <c r="D17" s="66">
        <v>5.8</v>
      </c>
      <c r="E17" s="61"/>
      <c r="F17" s="65"/>
      <c r="G17" s="53" t="s">
        <v>483</v>
      </c>
      <c r="H17" s="60" t="s">
        <v>1751</v>
      </c>
      <c r="I17" s="53"/>
      <c r="J17" s="53"/>
      <c r="K17" s="53" t="s">
        <v>3538</v>
      </c>
    </row>
    <row r="18" spans="1:11" x14ac:dyDescent="0.25">
      <c r="A18" s="56" t="s">
        <v>500</v>
      </c>
      <c r="B18" s="170">
        <v>1207066</v>
      </c>
      <c r="C18" s="60" t="s">
        <v>519</v>
      </c>
      <c r="D18" s="66">
        <v>17.2</v>
      </c>
      <c r="E18" s="61"/>
      <c r="F18" s="65"/>
      <c r="G18" s="53" t="s">
        <v>482</v>
      </c>
      <c r="H18" s="60" t="s">
        <v>1750</v>
      </c>
      <c r="I18" s="53"/>
      <c r="J18" s="53"/>
      <c r="K18" s="145" t="s">
        <v>2971</v>
      </c>
    </row>
    <row r="19" spans="1:11" x14ac:dyDescent="0.25">
      <c r="A19" s="56" t="s">
        <v>500</v>
      </c>
      <c r="B19" s="170" t="s">
        <v>522</v>
      </c>
      <c r="C19" s="60" t="s">
        <v>521</v>
      </c>
      <c r="D19" s="66">
        <v>19.899999999999999</v>
      </c>
      <c r="E19" s="61"/>
      <c r="F19" s="65"/>
      <c r="G19" s="53" t="s">
        <v>482</v>
      </c>
      <c r="H19" s="60" t="s">
        <v>1752</v>
      </c>
      <c r="I19" s="53"/>
      <c r="J19" s="53"/>
      <c r="K19" s="53" t="s">
        <v>3539</v>
      </c>
    </row>
    <row r="20" spans="1:11" x14ac:dyDescent="0.25">
      <c r="A20" s="56" t="s">
        <v>500</v>
      </c>
      <c r="B20" s="170" t="s">
        <v>524</v>
      </c>
      <c r="C20" s="60" t="s">
        <v>523</v>
      </c>
      <c r="D20" s="66">
        <v>20.399999999999999</v>
      </c>
      <c r="E20" s="61"/>
      <c r="F20" s="65"/>
      <c r="G20" s="53" t="s">
        <v>482</v>
      </c>
      <c r="H20" s="60" t="s">
        <v>1751</v>
      </c>
      <c r="I20" s="53"/>
      <c r="J20" s="53"/>
      <c r="K20" s="53" t="s">
        <v>3540</v>
      </c>
    </row>
    <row r="21" spans="1:11" x14ac:dyDescent="0.25">
      <c r="A21" s="56" t="s">
        <v>525</v>
      </c>
      <c r="B21" s="84" t="s">
        <v>529</v>
      </c>
      <c r="C21" s="84" t="s">
        <v>527</v>
      </c>
      <c r="D21" s="66">
        <v>1.4</v>
      </c>
      <c r="E21" s="61"/>
      <c r="F21" s="65"/>
      <c r="G21" s="60"/>
      <c r="H21" s="60"/>
      <c r="I21" s="53"/>
      <c r="J21" s="55" t="s">
        <v>1648</v>
      </c>
      <c r="K21" s="53" t="s">
        <v>3541</v>
      </c>
    </row>
    <row r="22" spans="1:11" x14ac:dyDescent="0.25">
      <c r="A22" s="56" t="s">
        <v>525</v>
      </c>
      <c r="B22" s="84" t="s">
        <v>1876</v>
      </c>
      <c r="C22" s="84" t="s">
        <v>1877</v>
      </c>
      <c r="D22" s="66">
        <v>3.6</v>
      </c>
      <c r="E22" s="61"/>
      <c r="F22" s="65"/>
      <c r="G22" s="60"/>
      <c r="H22" s="60"/>
      <c r="I22" s="53"/>
      <c r="J22" s="55" t="s">
        <v>2324</v>
      </c>
      <c r="K22" s="53" t="s">
        <v>3542</v>
      </c>
    </row>
    <row r="23" spans="1:11" x14ac:dyDescent="0.25">
      <c r="A23" s="56" t="s">
        <v>525</v>
      </c>
      <c r="B23" s="84" t="s">
        <v>528</v>
      </c>
      <c r="C23" s="84" t="s">
        <v>526</v>
      </c>
      <c r="D23" s="66">
        <v>2.4</v>
      </c>
      <c r="E23" s="61"/>
      <c r="F23" s="65"/>
      <c r="G23" s="60"/>
      <c r="H23" s="60"/>
      <c r="I23" s="53"/>
      <c r="J23" s="55" t="s">
        <v>1649</v>
      </c>
      <c r="K23" s="53" t="s">
        <v>3543</v>
      </c>
    </row>
    <row r="24" spans="1:11" x14ac:dyDescent="0.25">
      <c r="A24" s="56" t="s">
        <v>525</v>
      </c>
      <c r="B24" s="84" t="s">
        <v>562</v>
      </c>
      <c r="C24" s="84" t="s">
        <v>563</v>
      </c>
      <c r="D24" s="66">
        <v>2.4</v>
      </c>
      <c r="E24" s="61"/>
      <c r="F24" s="65"/>
      <c r="G24" s="60"/>
      <c r="H24" s="60"/>
      <c r="I24" s="53"/>
      <c r="J24" s="55" t="s">
        <v>1650</v>
      </c>
      <c r="K24" s="53" t="s">
        <v>3544</v>
      </c>
    </row>
    <row r="25" spans="1:11" x14ac:dyDescent="0.25">
      <c r="A25" s="56" t="s">
        <v>525</v>
      </c>
      <c r="B25" s="84" t="s">
        <v>564</v>
      </c>
      <c r="C25" s="84" t="s">
        <v>565</v>
      </c>
      <c r="D25" s="66">
        <v>17.100000000000001</v>
      </c>
      <c r="E25" s="61"/>
      <c r="F25" s="65"/>
      <c r="G25" s="60"/>
      <c r="H25" s="60"/>
      <c r="I25" s="53"/>
      <c r="J25" s="55" t="s">
        <v>1651</v>
      </c>
      <c r="K25" s="53" t="s">
        <v>3545</v>
      </c>
    </row>
    <row r="26" spans="1:11" x14ac:dyDescent="0.25">
      <c r="A26" s="56" t="s">
        <v>525</v>
      </c>
      <c r="B26" s="84" t="s">
        <v>566</v>
      </c>
      <c r="C26" s="84" t="s">
        <v>567</v>
      </c>
      <c r="D26" s="66">
        <v>11.3</v>
      </c>
      <c r="E26" s="61"/>
      <c r="F26" s="65"/>
      <c r="G26" s="60"/>
      <c r="H26" s="60"/>
      <c r="I26" s="53"/>
      <c r="J26" s="55" t="s">
        <v>1652</v>
      </c>
      <c r="K26" s="53" t="s">
        <v>3546</v>
      </c>
    </row>
    <row r="27" spans="1:11" x14ac:dyDescent="0.25">
      <c r="A27" s="56" t="s">
        <v>525</v>
      </c>
      <c r="B27" s="84" t="s">
        <v>568</v>
      </c>
      <c r="C27" s="84" t="s">
        <v>569</v>
      </c>
      <c r="D27" s="66">
        <v>23.2</v>
      </c>
      <c r="E27" s="61"/>
      <c r="F27" s="65"/>
      <c r="G27" s="60"/>
      <c r="H27" s="60"/>
      <c r="I27" s="53"/>
      <c r="J27" s="55" t="s">
        <v>1653</v>
      </c>
      <c r="K27" s="53" t="s">
        <v>3547</v>
      </c>
    </row>
    <row r="28" spans="1:11" x14ac:dyDescent="0.25">
      <c r="A28" s="56" t="s">
        <v>537</v>
      </c>
      <c r="B28" s="83" t="s">
        <v>1432</v>
      </c>
      <c r="C28" s="60" t="s">
        <v>533</v>
      </c>
      <c r="D28" s="66">
        <v>1.2</v>
      </c>
      <c r="E28" s="61"/>
      <c r="F28" s="65"/>
      <c r="G28" s="60"/>
      <c r="H28" s="60" t="s">
        <v>1750</v>
      </c>
      <c r="I28" s="53" t="s">
        <v>546</v>
      </c>
      <c r="J28" s="53"/>
      <c r="K28" s="53" t="s">
        <v>3548</v>
      </c>
    </row>
    <row r="29" spans="1:11" x14ac:dyDescent="0.25">
      <c r="A29" s="56" t="s">
        <v>537</v>
      </c>
      <c r="B29" s="84" t="s">
        <v>1433</v>
      </c>
      <c r="C29" s="60" t="s">
        <v>538</v>
      </c>
      <c r="D29" s="66">
        <v>1.4</v>
      </c>
      <c r="E29" s="61"/>
      <c r="F29" s="65"/>
      <c r="G29" s="60"/>
      <c r="H29" s="60" t="s">
        <v>1751</v>
      </c>
      <c r="I29" s="53" t="s">
        <v>546</v>
      </c>
      <c r="J29" s="53"/>
      <c r="K29" s="53" t="s">
        <v>3549</v>
      </c>
    </row>
    <row r="30" spans="1:11" x14ac:dyDescent="0.25">
      <c r="A30" s="56" t="s">
        <v>537</v>
      </c>
      <c r="B30" s="84" t="s">
        <v>1434</v>
      </c>
      <c r="C30" s="60" t="s">
        <v>539</v>
      </c>
      <c r="D30" s="66">
        <v>1.5</v>
      </c>
      <c r="E30" s="61"/>
      <c r="F30" s="65"/>
      <c r="G30" s="60"/>
      <c r="H30" s="60" t="s">
        <v>1752</v>
      </c>
      <c r="I30" s="53" t="s">
        <v>546</v>
      </c>
      <c r="J30" s="53"/>
      <c r="K30" s="53" t="s">
        <v>3550</v>
      </c>
    </row>
    <row r="31" spans="1:11" x14ac:dyDescent="0.25">
      <c r="A31" s="56" t="s">
        <v>267</v>
      </c>
      <c r="B31" s="60" t="s">
        <v>263</v>
      </c>
      <c r="C31" s="60" t="s">
        <v>264</v>
      </c>
      <c r="D31" s="62" t="s">
        <v>1445</v>
      </c>
      <c r="E31" s="61"/>
      <c r="F31" s="65"/>
      <c r="G31" s="60"/>
      <c r="H31" s="60" t="s">
        <v>1752</v>
      </c>
      <c r="I31" s="53" t="s">
        <v>1442</v>
      </c>
      <c r="J31" s="53"/>
      <c r="K31" s="53" t="s">
        <v>3551</v>
      </c>
    </row>
    <row r="32" spans="1:11" x14ac:dyDescent="0.25">
      <c r="A32" s="56" t="s">
        <v>267</v>
      </c>
      <c r="B32" s="60">
        <v>1207288</v>
      </c>
      <c r="C32" s="60" t="s">
        <v>1789</v>
      </c>
      <c r="D32" s="62" t="s">
        <v>2963</v>
      </c>
      <c r="E32" s="61"/>
      <c r="F32" s="65"/>
      <c r="G32" s="60"/>
      <c r="H32" s="60" t="s">
        <v>1750</v>
      </c>
      <c r="I32" s="53" t="s">
        <v>1442</v>
      </c>
      <c r="J32" s="53"/>
      <c r="K32" s="145" t="s">
        <v>2980</v>
      </c>
    </row>
    <row r="33" spans="1:11" x14ac:dyDescent="0.25">
      <c r="A33" s="56" t="s">
        <v>267</v>
      </c>
      <c r="B33" s="60" t="s">
        <v>487</v>
      </c>
      <c r="C33" s="60" t="s">
        <v>488</v>
      </c>
      <c r="D33" s="62" t="s">
        <v>1445</v>
      </c>
      <c r="E33" s="61"/>
      <c r="F33" s="65"/>
      <c r="G33" s="60"/>
      <c r="H33" s="60" t="s">
        <v>1751</v>
      </c>
      <c r="I33" s="53" t="s">
        <v>1442</v>
      </c>
      <c r="J33" s="53"/>
      <c r="K33" s="53" t="s">
        <v>3552</v>
      </c>
    </row>
    <row r="34" spans="1:11" x14ac:dyDescent="0.25">
      <c r="A34" s="56" t="s">
        <v>267</v>
      </c>
      <c r="B34" s="83" t="s">
        <v>1443</v>
      </c>
      <c r="C34" s="83" t="s">
        <v>1446</v>
      </c>
      <c r="D34" s="62" t="s">
        <v>2966</v>
      </c>
      <c r="E34" s="61"/>
      <c r="F34" s="65"/>
      <c r="G34" s="60"/>
      <c r="H34" s="60" t="s">
        <v>1750</v>
      </c>
      <c r="I34" s="53" t="s">
        <v>546</v>
      </c>
      <c r="J34" s="53"/>
      <c r="K34" s="53" t="s">
        <v>3553</v>
      </c>
    </row>
    <row r="35" spans="1:11" x14ac:dyDescent="0.25">
      <c r="A35" s="56" t="s">
        <v>267</v>
      </c>
      <c r="B35" s="83" t="s">
        <v>1444</v>
      </c>
      <c r="C35" s="83" t="s">
        <v>1447</v>
      </c>
      <c r="D35" s="62" t="s">
        <v>1448</v>
      </c>
      <c r="E35" s="61"/>
      <c r="F35" s="65"/>
      <c r="G35" s="60"/>
      <c r="H35" s="60" t="s">
        <v>1751</v>
      </c>
      <c r="I35" s="53" t="s">
        <v>546</v>
      </c>
      <c r="J35" s="53"/>
      <c r="K35" s="53" t="s">
        <v>3554</v>
      </c>
    </row>
    <row r="36" spans="1:11" x14ac:dyDescent="0.25">
      <c r="A36" s="56" t="s">
        <v>267</v>
      </c>
      <c r="B36" s="83" t="s">
        <v>2964</v>
      </c>
      <c r="C36" s="83" t="s">
        <v>2965</v>
      </c>
      <c r="D36" s="62" t="s">
        <v>1448</v>
      </c>
      <c r="E36" s="61"/>
      <c r="F36" s="65"/>
      <c r="G36" s="60"/>
      <c r="H36" s="60" t="s">
        <v>1752</v>
      </c>
      <c r="I36" s="53" t="s">
        <v>546</v>
      </c>
      <c r="J36" s="53"/>
      <c r="K36" s="53" t="s">
        <v>3555</v>
      </c>
    </row>
  </sheetData>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Lichtband"/>
  <dimension ref="A1:N838"/>
  <sheetViews>
    <sheetView showGridLines="0" workbookViewId="0">
      <pane xSplit="2" ySplit="3" topLeftCell="C46" activePane="bottomRight" state="frozen"/>
      <selection pane="topRight" activeCell="C1" sqref="C1"/>
      <selection pane="bottomLeft" activeCell="A4" sqref="A4"/>
      <selection pane="bottomRight" activeCell="J30" sqref="J30"/>
    </sheetView>
  </sheetViews>
  <sheetFormatPr baseColWidth="10" defaultRowHeight="15" x14ac:dyDescent="0.25"/>
  <cols>
    <col min="1" max="1" width="11.42578125" style="133"/>
    <col min="2" max="2" width="0" hidden="1" customWidth="1"/>
    <col min="3" max="5" width="11.42578125" style="58"/>
    <col min="10" max="10" width="11.7109375" customWidth="1"/>
    <col min="11" max="14" width="11.42578125" hidden="1" customWidth="1"/>
  </cols>
  <sheetData>
    <row r="1" spans="1:14" ht="25.5" customHeight="1" x14ac:dyDescent="0.25">
      <c r="A1" s="129"/>
      <c r="B1" s="118"/>
      <c r="C1" s="193" t="s">
        <v>530</v>
      </c>
      <c r="D1" s="193"/>
      <c r="E1" s="193"/>
      <c r="F1" s="119" t="s">
        <v>489</v>
      </c>
      <c r="G1" s="120" t="s">
        <v>532</v>
      </c>
      <c r="H1" s="119" t="s">
        <v>277</v>
      </c>
      <c r="I1" s="119" t="s">
        <v>500</v>
      </c>
      <c r="J1" s="194" t="s">
        <v>268</v>
      </c>
      <c r="K1" s="120"/>
      <c r="L1" s="121" t="s">
        <v>540</v>
      </c>
      <c r="M1" s="121" t="s">
        <v>542</v>
      </c>
      <c r="N1" s="121"/>
    </row>
    <row r="2" spans="1:14" x14ac:dyDescent="0.25">
      <c r="A2" s="129"/>
      <c r="B2" s="118" t="s">
        <v>491</v>
      </c>
      <c r="C2" s="122" t="s">
        <v>534</v>
      </c>
      <c r="D2" s="122" t="s">
        <v>535</v>
      </c>
      <c r="E2" s="122" t="s">
        <v>536</v>
      </c>
      <c r="F2" s="123"/>
      <c r="G2" s="123"/>
      <c r="H2" s="123"/>
      <c r="I2" s="123"/>
      <c r="J2" s="195"/>
      <c r="K2" s="54"/>
      <c r="L2" s="124" t="s">
        <v>541</v>
      </c>
      <c r="M2" s="124" t="s">
        <v>1790</v>
      </c>
      <c r="N2" s="124" t="s">
        <v>534</v>
      </c>
    </row>
    <row r="3" spans="1:14" x14ac:dyDescent="0.25">
      <c r="A3" s="129" t="s">
        <v>280</v>
      </c>
      <c r="B3" s="125" t="s">
        <v>531</v>
      </c>
      <c r="C3" s="126"/>
      <c r="D3" s="126"/>
      <c r="E3" s="126"/>
      <c r="F3" s="127"/>
      <c r="G3" s="127"/>
      <c r="H3" s="127"/>
      <c r="I3" s="127"/>
      <c r="J3" s="195"/>
      <c r="K3" s="54"/>
      <c r="L3" s="128"/>
      <c r="M3" s="128"/>
      <c r="N3" s="128"/>
    </row>
    <row r="4" spans="1:14" x14ac:dyDescent="0.25">
      <c r="A4" s="130">
        <v>1</v>
      </c>
      <c r="B4" s="53"/>
      <c r="C4" s="61">
        <v>1</v>
      </c>
      <c r="D4" s="61">
        <v>0</v>
      </c>
      <c r="E4" s="61">
        <v>0</v>
      </c>
      <c r="F4" s="61">
        <v>0</v>
      </c>
      <c r="G4" s="61">
        <v>0</v>
      </c>
      <c r="H4" s="61">
        <v>2</v>
      </c>
      <c r="I4" s="61">
        <v>1</v>
      </c>
      <c r="J4" s="61">
        <v>2</v>
      </c>
      <c r="K4" s="53"/>
      <c r="L4" s="53"/>
      <c r="M4" s="53"/>
      <c r="N4" s="53"/>
    </row>
    <row r="5" spans="1:14" x14ac:dyDescent="0.25">
      <c r="A5" s="131">
        <v>1.5</v>
      </c>
      <c r="B5" s="53"/>
      <c r="C5" s="61">
        <v>1</v>
      </c>
      <c r="D5" s="61">
        <v>0</v>
      </c>
      <c r="E5" s="61">
        <v>0</v>
      </c>
      <c r="F5" s="61">
        <v>0</v>
      </c>
      <c r="G5" s="61">
        <v>0</v>
      </c>
      <c r="H5" s="61">
        <v>2</v>
      </c>
      <c r="I5" s="61">
        <v>1</v>
      </c>
      <c r="J5" s="61">
        <v>2</v>
      </c>
      <c r="K5" s="53"/>
      <c r="L5" s="53"/>
      <c r="M5" s="53"/>
      <c r="N5" s="53"/>
    </row>
    <row r="6" spans="1:14" x14ac:dyDescent="0.25">
      <c r="A6" s="130">
        <v>2</v>
      </c>
      <c r="B6" s="53"/>
      <c r="C6" s="61">
        <v>0</v>
      </c>
      <c r="D6" s="61">
        <v>1</v>
      </c>
      <c r="E6" s="61">
        <v>0</v>
      </c>
      <c r="F6" s="61">
        <v>0</v>
      </c>
      <c r="G6" s="61">
        <v>0</v>
      </c>
      <c r="H6" s="61">
        <v>2</v>
      </c>
      <c r="I6" s="61">
        <v>1</v>
      </c>
      <c r="J6" s="61">
        <v>2</v>
      </c>
      <c r="K6" s="53"/>
      <c r="L6" s="53"/>
      <c r="M6" s="53"/>
      <c r="N6" s="53"/>
    </row>
    <row r="7" spans="1:14" x14ac:dyDescent="0.25">
      <c r="A7" s="131">
        <v>2.5</v>
      </c>
      <c r="B7" s="53"/>
      <c r="C7" s="61">
        <v>0</v>
      </c>
      <c r="D7" s="61">
        <v>1</v>
      </c>
      <c r="E7" s="61">
        <v>0</v>
      </c>
      <c r="F7" s="61">
        <v>0</v>
      </c>
      <c r="G7" s="61">
        <v>0</v>
      </c>
      <c r="H7" s="61">
        <v>2</v>
      </c>
      <c r="I7" s="61">
        <v>1</v>
      </c>
      <c r="J7" s="61">
        <v>2</v>
      </c>
      <c r="K7" s="53"/>
      <c r="L7" s="53"/>
      <c r="M7" s="53"/>
      <c r="N7" s="53"/>
    </row>
    <row r="8" spans="1:14" x14ac:dyDescent="0.25">
      <c r="A8" s="130">
        <v>3</v>
      </c>
      <c r="B8" s="53"/>
      <c r="C8" s="61">
        <v>0</v>
      </c>
      <c r="D8" s="61">
        <v>1</v>
      </c>
      <c r="E8" s="61">
        <v>0</v>
      </c>
      <c r="F8" s="61">
        <v>0</v>
      </c>
      <c r="G8" s="61">
        <v>0</v>
      </c>
      <c r="H8" s="61">
        <v>2</v>
      </c>
      <c r="I8" s="61">
        <v>1</v>
      </c>
      <c r="J8" s="61">
        <v>2</v>
      </c>
      <c r="K8" s="53"/>
      <c r="L8" s="53"/>
      <c r="M8" s="53"/>
      <c r="N8" s="53"/>
    </row>
    <row r="9" spans="1:14" x14ac:dyDescent="0.25">
      <c r="A9" s="131">
        <v>3.5</v>
      </c>
      <c r="B9" s="53"/>
      <c r="C9" s="61">
        <v>0</v>
      </c>
      <c r="D9" s="61">
        <v>0</v>
      </c>
      <c r="E9" s="61">
        <v>1</v>
      </c>
      <c r="F9" s="61">
        <v>0</v>
      </c>
      <c r="G9" s="61">
        <v>0</v>
      </c>
      <c r="H9" s="61">
        <v>2</v>
      </c>
      <c r="I9" s="61">
        <v>1</v>
      </c>
      <c r="J9" s="61">
        <v>3</v>
      </c>
      <c r="K9" s="53"/>
      <c r="L9" s="53"/>
      <c r="M9" s="53"/>
      <c r="N9" s="53"/>
    </row>
    <row r="10" spans="1:14" x14ac:dyDescent="0.25">
      <c r="A10" s="130">
        <v>4</v>
      </c>
      <c r="B10" s="53"/>
      <c r="C10" s="61">
        <v>0</v>
      </c>
      <c r="D10" s="61">
        <v>0</v>
      </c>
      <c r="E10" s="61">
        <v>1</v>
      </c>
      <c r="F10" s="61">
        <v>0</v>
      </c>
      <c r="G10" s="61">
        <v>0</v>
      </c>
      <c r="H10" s="61">
        <v>2</v>
      </c>
      <c r="I10" s="61">
        <v>1</v>
      </c>
      <c r="J10" s="61">
        <v>3</v>
      </c>
      <c r="K10" s="53"/>
      <c r="L10" s="53"/>
      <c r="M10" s="53"/>
      <c r="N10" s="53"/>
    </row>
    <row r="11" spans="1:14" x14ac:dyDescent="0.25">
      <c r="A11" s="131">
        <v>4.5</v>
      </c>
      <c r="B11" s="53"/>
      <c r="C11" s="61">
        <v>0</v>
      </c>
      <c r="D11" s="61">
        <v>0</v>
      </c>
      <c r="E11" s="61">
        <v>1</v>
      </c>
      <c r="F11" s="61">
        <v>0</v>
      </c>
      <c r="G11" s="61">
        <v>0</v>
      </c>
      <c r="H11" s="61">
        <v>2</v>
      </c>
      <c r="I11" s="61">
        <v>1</v>
      </c>
      <c r="J11" s="61">
        <v>3</v>
      </c>
      <c r="K11" s="53"/>
      <c r="L11" s="53"/>
      <c r="M11" s="53"/>
      <c r="N11" s="53"/>
    </row>
    <row r="12" spans="1:14" x14ac:dyDescent="0.25">
      <c r="A12" s="130">
        <v>5</v>
      </c>
      <c r="B12" s="53"/>
      <c r="C12" s="61">
        <v>0</v>
      </c>
      <c r="D12" s="61">
        <v>2</v>
      </c>
      <c r="E12" s="61">
        <v>0</v>
      </c>
      <c r="F12" s="61">
        <v>1</v>
      </c>
      <c r="G12" s="61">
        <v>1</v>
      </c>
      <c r="H12" s="61">
        <v>2</v>
      </c>
      <c r="I12" s="61">
        <v>1</v>
      </c>
      <c r="J12" s="61">
        <v>3</v>
      </c>
      <c r="K12" s="53"/>
      <c r="L12" s="53"/>
      <c r="M12" s="53"/>
      <c r="N12" s="53"/>
    </row>
    <row r="13" spans="1:14" x14ac:dyDescent="0.25">
      <c r="A13" s="131">
        <v>5.5</v>
      </c>
      <c r="B13" s="53"/>
      <c r="C13" s="61">
        <v>0</v>
      </c>
      <c r="D13" s="61">
        <v>2</v>
      </c>
      <c r="E13" s="61">
        <v>0</v>
      </c>
      <c r="F13" s="61">
        <v>1</v>
      </c>
      <c r="G13" s="61">
        <v>1</v>
      </c>
      <c r="H13" s="61">
        <v>2</v>
      </c>
      <c r="I13" s="61">
        <v>1</v>
      </c>
      <c r="J13" s="61">
        <v>3</v>
      </c>
      <c r="K13" s="53"/>
      <c r="L13" s="53"/>
      <c r="M13" s="53"/>
      <c r="N13" s="53"/>
    </row>
    <row r="14" spans="1:14" x14ac:dyDescent="0.25">
      <c r="A14" s="130">
        <v>6</v>
      </c>
      <c r="B14" s="53"/>
      <c r="C14" s="61">
        <v>0</v>
      </c>
      <c r="D14" s="61">
        <v>2</v>
      </c>
      <c r="E14" s="61">
        <v>0</v>
      </c>
      <c r="F14" s="61">
        <v>1</v>
      </c>
      <c r="G14" s="61">
        <v>1</v>
      </c>
      <c r="H14" s="61">
        <v>2</v>
      </c>
      <c r="I14" s="61">
        <v>1</v>
      </c>
      <c r="J14" s="61">
        <v>3</v>
      </c>
      <c r="K14" s="53"/>
      <c r="L14" s="53"/>
      <c r="M14" s="53"/>
      <c r="N14" s="53"/>
    </row>
    <row r="15" spans="1:14" x14ac:dyDescent="0.25">
      <c r="A15" s="131">
        <v>6.5</v>
      </c>
      <c r="B15" s="53"/>
      <c r="C15" s="61">
        <v>0</v>
      </c>
      <c r="D15" s="61">
        <v>1</v>
      </c>
      <c r="E15" s="61">
        <v>1</v>
      </c>
      <c r="F15" s="61">
        <v>1</v>
      </c>
      <c r="G15" s="61">
        <v>1</v>
      </c>
      <c r="H15" s="61">
        <v>2</v>
      </c>
      <c r="I15" s="61">
        <v>1</v>
      </c>
      <c r="J15" s="61">
        <v>4</v>
      </c>
      <c r="K15" s="53"/>
      <c r="L15" s="53"/>
      <c r="M15" s="53"/>
      <c r="N15" s="53"/>
    </row>
    <row r="16" spans="1:14" x14ac:dyDescent="0.25">
      <c r="A16" s="130">
        <v>7</v>
      </c>
      <c r="B16" s="53"/>
      <c r="C16" s="61">
        <v>0</v>
      </c>
      <c r="D16" s="61">
        <v>1</v>
      </c>
      <c r="E16" s="61">
        <v>1</v>
      </c>
      <c r="F16" s="61">
        <v>1</v>
      </c>
      <c r="G16" s="61">
        <v>1</v>
      </c>
      <c r="H16" s="61">
        <v>2</v>
      </c>
      <c r="I16" s="61">
        <v>1</v>
      </c>
      <c r="J16" s="61">
        <v>4</v>
      </c>
      <c r="K16" s="53"/>
      <c r="L16" s="53"/>
      <c r="M16" s="53"/>
      <c r="N16" s="53"/>
    </row>
    <row r="17" spans="1:14" x14ac:dyDescent="0.25">
      <c r="A17" s="131">
        <v>7.5</v>
      </c>
      <c r="B17" s="53"/>
      <c r="C17" s="61">
        <v>0</v>
      </c>
      <c r="D17" s="61">
        <v>1</v>
      </c>
      <c r="E17" s="61">
        <v>1</v>
      </c>
      <c r="F17" s="61">
        <v>1</v>
      </c>
      <c r="G17" s="61">
        <v>1</v>
      </c>
      <c r="H17" s="61">
        <v>2</v>
      </c>
      <c r="I17" s="61">
        <v>1</v>
      </c>
      <c r="J17" s="61">
        <v>4</v>
      </c>
      <c r="K17" s="53"/>
      <c r="L17" s="53"/>
      <c r="M17" s="53"/>
      <c r="N17" s="53"/>
    </row>
    <row r="18" spans="1:14" x14ac:dyDescent="0.25">
      <c r="A18" s="130">
        <v>8</v>
      </c>
      <c r="B18" s="53"/>
      <c r="C18" s="61">
        <v>0</v>
      </c>
      <c r="D18" s="61">
        <v>0</v>
      </c>
      <c r="E18" s="61">
        <v>2</v>
      </c>
      <c r="F18" s="61">
        <v>1</v>
      </c>
      <c r="G18" s="61">
        <v>1</v>
      </c>
      <c r="H18" s="61">
        <v>2</v>
      </c>
      <c r="I18" s="61">
        <v>1</v>
      </c>
      <c r="J18" s="61">
        <v>5</v>
      </c>
      <c r="K18" s="53"/>
      <c r="L18" s="53"/>
      <c r="M18" s="53"/>
      <c r="N18" s="53"/>
    </row>
    <row r="19" spans="1:14" x14ac:dyDescent="0.25">
      <c r="A19" s="131">
        <v>8.5</v>
      </c>
      <c r="B19" s="53"/>
      <c r="C19" s="61">
        <v>0</v>
      </c>
      <c r="D19" s="61">
        <v>0</v>
      </c>
      <c r="E19" s="61">
        <v>2</v>
      </c>
      <c r="F19" s="61">
        <v>1</v>
      </c>
      <c r="G19" s="61">
        <v>1</v>
      </c>
      <c r="H19" s="61">
        <v>2</v>
      </c>
      <c r="I19" s="61">
        <v>1</v>
      </c>
      <c r="J19" s="61">
        <v>5</v>
      </c>
      <c r="K19" s="53"/>
      <c r="L19" s="53"/>
      <c r="M19" s="53"/>
      <c r="N19" s="53"/>
    </row>
    <row r="20" spans="1:14" x14ac:dyDescent="0.25">
      <c r="A20" s="130">
        <v>9</v>
      </c>
      <c r="B20" s="53"/>
      <c r="C20" s="61">
        <v>0</v>
      </c>
      <c r="D20" s="61">
        <v>0</v>
      </c>
      <c r="E20" s="61">
        <v>2</v>
      </c>
      <c r="F20" s="61">
        <v>1</v>
      </c>
      <c r="G20" s="61">
        <v>1</v>
      </c>
      <c r="H20" s="61">
        <v>2</v>
      </c>
      <c r="I20" s="61">
        <v>1</v>
      </c>
      <c r="J20" s="61">
        <v>5</v>
      </c>
      <c r="K20" s="53"/>
      <c r="L20" s="53"/>
      <c r="M20" s="53"/>
      <c r="N20" s="53"/>
    </row>
    <row r="21" spans="1:14" x14ac:dyDescent="0.25">
      <c r="A21" s="131">
        <v>9.5</v>
      </c>
      <c r="B21" s="53"/>
      <c r="C21" s="61">
        <v>0</v>
      </c>
      <c r="D21" s="61">
        <v>2</v>
      </c>
      <c r="E21" s="61">
        <v>1</v>
      </c>
      <c r="F21" s="61">
        <v>2</v>
      </c>
      <c r="G21" s="61">
        <v>2</v>
      </c>
      <c r="H21" s="61">
        <v>2</v>
      </c>
      <c r="I21" s="61">
        <v>1</v>
      </c>
      <c r="J21" s="61">
        <v>5</v>
      </c>
      <c r="K21" s="53"/>
      <c r="L21" s="53"/>
      <c r="M21" s="53"/>
      <c r="N21" s="53"/>
    </row>
    <row r="22" spans="1:14" x14ac:dyDescent="0.25">
      <c r="A22" s="130">
        <v>10</v>
      </c>
      <c r="B22" s="53"/>
      <c r="C22" s="61">
        <v>0</v>
      </c>
      <c r="D22" s="61">
        <v>2</v>
      </c>
      <c r="E22" s="61">
        <v>1</v>
      </c>
      <c r="F22" s="61">
        <v>2</v>
      </c>
      <c r="G22" s="61">
        <v>2</v>
      </c>
      <c r="H22" s="61">
        <v>2</v>
      </c>
      <c r="I22" s="61">
        <v>1</v>
      </c>
      <c r="J22" s="61">
        <v>5</v>
      </c>
      <c r="K22" s="53"/>
      <c r="L22" s="53"/>
      <c r="M22" s="53"/>
      <c r="N22" s="53"/>
    </row>
    <row r="23" spans="1:14" x14ac:dyDescent="0.25">
      <c r="A23" s="131">
        <v>10.5</v>
      </c>
      <c r="B23" s="53"/>
      <c r="C23" s="61">
        <v>0</v>
      </c>
      <c r="D23" s="61">
        <v>2</v>
      </c>
      <c r="E23" s="61">
        <v>1</v>
      </c>
      <c r="F23" s="61">
        <v>2</v>
      </c>
      <c r="G23" s="61">
        <v>2</v>
      </c>
      <c r="H23" s="61">
        <v>2</v>
      </c>
      <c r="I23" s="61">
        <v>1</v>
      </c>
      <c r="J23" s="61">
        <v>5</v>
      </c>
      <c r="K23" s="53"/>
      <c r="L23" s="53"/>
      <c r="M23" s="53"/>
      <c r="N23" s="53"/>
    </row>
    <row r="24" spans="1:14" x14ac:dyDescent="0.25">
      <c r="A24" s="130">
        <v>11</v>
      </c>
      <c r="B24" s="53"/>
      <c r="C24" s="61">
        <v>0</v>
      </c>
      <c r="D24" s="61">
        <v>1</v>
      </c>
      <c r="E24" s="61">
        <v>2</v>
      </c>
      <c r="F24" s="61">
        <v>2</v>
      </c>
      <c r="G24" s="61">
        <v>2</v>
      </c>
      <c r="H24" s="61">
        <v>2</v>
      </c>
      <c r="I24" s="61">
        <v>1</v>
      </c>
      <c r="J24" s="61">
        <v>6</v>
      </c>
      <c r="K24" s="53"/>
      <c r="L24" s="53"/>
      <c r="M24" s="53"/>
      <c r="N24" s="53"/>
    </row>
    <row r="25" spans="1:14" x14ac:dyDescent="0.25">
      <c r="A25" s="131">
        <v>11.5</v>
      </c>
      <c r="B25" s="53"/>
      <c r="C25" s="61">
        <v>0</v>
      </c>
      <c r="D25" s="61">
        <v>1</v>
      </c>
      <c r="E25" s="61">
        <v>2</v>
      </c>
      <c r="F25" s="61">
        <v>2</v>
      </c>
      <c r="G25" s="61">
        <v>2</v>
      </c>
      <c r="H25" s="61">
        <v>2</v>
      </c>
      <c r="I25" s="61">
        <v>1</v>
      </c>
      <c r="J25" s="61">
        <v>6</v>
      </c>
      <c r="K25" s="53"/>
      <c r="L25" s="53"/>
      <c r="M25" s="53"/>
      <c r="N25" s="53"/>
    </row>
    <row r="26" spans="1:14" x14ac:dyDescent="0.25">
      <c r="A26" s="130">
        <v>12</v>
      </c>
      <c r="B26" s="53"/>
      <c r="C26" s="61">
        <v>0</v>
      </c>
      <c r="D26" s="61">
        <v>1</v>
      </c>
      <c r="E26" s="61">
        <v>2</v>
      </c>
      <c r="F26" s="61">
        <v>2</v>
      </c>
      <c r="G26" s="61">
        <v>2</v>
      </c>
      <c r="H26" s="61">
        <v>2</v>
      </c>
      <c r="I26" s="61">
        <v>1</v>
      </c>
      <c r="J26" s="61">
        <v>6</v>
      </c>
      <c r="K26" s="53"/>
      <c r="L26" s="53"/>
      <c r="M26" s="53"/>
      <c r="N26" s="53"/>
    </row>
    <row r="27" spans="1:14" x14ac:dyDescent="0.25">
      <c r="A27" s="131">
        <v>12.5</v>
      </c>
      <c r="B27" s="53"/>
      <c r="C27" s="61">
        <v>0</v>
      </c>
      <c r="D27" s="61">
        <v>0</v>
      </c>
      <c r="E27" s="61">
        <v>3</v>
      </c>
      <c r="F27" s="61">
        <v>2</v>
      </c>
      <c r="G27" s="61">
        <v>2</v>
      </c>
      <c r="H27" s="61">
        <v>2</v>
      </c>
      <c r="I27" s="61">
        <v>1</v>
      </c>
      <c r="J27" s="61">
        <v>6</v>
      </c>
      <c r="K27" s="53"/>
      <c r="L27" s="53"/>
      <c r="M27" s="53"/>
      <c r="N27" s="53"/>
    </row>
    <row r="28" spans="1:14" x14ac:dyDescent="0.25">
      <c r="A28" s="130">
        <v>13</v>
      </c>
      <c r="B28" s="53"/>
      <c r="C28" s="61">
        <v>0</v>
      </c>
      <c r="D28" s="61">
        <v>0</v>
      </c>
      <c r="E28" s="61">
        <v>3</v>
      </c>
      <c r="F28" s="61">
        <v>2</v>
      </c>
      <c r="G28" s="61">
        <v>2</v>
      </c>
      <c r="H28" s="61">
        <v>2</v>
      </c>
      <c r="I28" s="61">
        <v>1</v>
      </c>
      <c r="J28" s="61">
        <v>6</v>
      </c>
      <c r="K28" s="53"/>
      <c r="L28" s="53"/>
      <c r="M28" s="53"/>
      <c r="N28" s="53"/>
    </row>
    <row r="29" spans="1:14" x14ac:dyDescent="0.25">
      <c r="A29" s="131">
        <v>13.5</v>
      </c>
      <c r="B29" s="53"/>
      <c r="C29" s="61">
        <v>0</v>
      </c>
      <c r="D29" s="61">
        <v>0</v>
      </c>
      <c r="E29" s="61">
        <v>3</v>
      </c>
      <c r="F29" s="61">
        <v>2</v>
      </c>
      <c r="G29" s="61">
        <v>2</v>
      </c>
      <c r="H29" s="61">
        <v>2</v>
      </c>
      <c r="I29" s="61">
        <v>1</v>
      </c>
      <c r="J29" s="61">
        <v>6</v>
      </c>
      <c r="K29" s="53"/>
      <c r="L29" s="53"/>
      <c r="M29" s="53"/>
      <c r="N29" s="53"/>
    </row>
    <row r="30" spans="1:14" x14ac:dyDescent="0.25">
      <c r="A30" s="130">
        <v>14</v>
      </c>
      <c r="B30" s="53"/>
      <c r="C30" s="61">
        <v>0</v>
      </c>
      <c r="D30" s="61">
        <v>2</v>
      </c>
      <c r="E30" s="61">
        <v>2</v>
      </c>
      <c r="F30" s="61">
        <v>3</v>
      </c>
      <c r="G30" s="61">
        <v>3</v>
      </c>
      <c r="H30" s="61">
        <v>2</v>
      </c>
      <c r="I30" s="61">
        <v>1</v>
      </c>
      <c r="J30" s="61">
        <v>7</v>
      </c>
      <c r="K30" s="53"/>
      <c r="L30" s="53"/>
      <c r="M30" s="53"/>
      <c r="N30" s="53"/>
    </row>
    <row r="31" spans="1:14" x14ac:dyDescent="0.25">
      <c r="A31" s="131">
        <v>14.5</v>
      </c>
      <c r="B31" s="53"/>
      <c r="C31" s="61">
        <v>0</v>
      </c>
      <c r="D31" s="61">
        <v>2</v>
      </c>
      <c r="E31" s="61">
        <v>2</v>
      </c>
      <c r="F31" s="61">
        <v>3</v>
      </c>
      <c r="G31" s="61">
        <v>3</v>
      </c>
      <c r="H31" s="61">
        <v>2</v>
      </c>
      <c r="I31" s="61">
        <v>1</v>
      </c>
      <c r="J31" s="61">
        <v>7</v>
      </c>
      <c r="K31" s="53"/>
      <c r="L31" s="53"/>
      <c r="M31" s="53"/>
      <c r="N31" s="53"/>
    </row>
    <row r="32" spans="1:14" x14ac:dyDescent="0.25">
      <c r="A32" s="130">
        <v>15</v>
      </c>
      <c r="B32" s="53"/>
      <c r="C32" s="61">
        <v>0</v>
      </c>
      <c r="D32" s="61">
        <v>2</v>
      </c>
      <c r="E32" s="61">
        <v>2</v>
      </c>
      <c r="F32" s="61">
        <v>3</v>
      </c>
      <c r="G32" s="61">
        <v>3</v>
      </c>
      <c r="H32" s="61">
        <v>2</v>
      </c>
      <c r="I32" s="61">
        <v>1</v>
      </c>
      <c r="J32" s="61">
        <v>7</v>
      </c>
      <c r="K32" s="53"/>
      <c r="L32" s="53"/>
      <c r="M32" s="53"/>
      <c r="N32" s="53"/>
    </row>
    <row r="33" spans="1:14" x14ac:dyDescent="0.25">
      <c r="A33" s="131">
        <v>15.5</v>
      </c>
      <c r="B33" s="53"/>
      <c r="C33" s="61">
        <v>0</v>
      </c>
      <c r="D33" s="61">
        <v>1</v>
      </c>
      <c r="E33" s="61">
        <v>3</v>
      </c>
      <c r="F33" s="61">
        <v>3</v>
      </c>
      <c r="G33" s="61">
        <v>3</v>
      </c>
      <c r="H33" s="61">
        <v>2</v>
      </c>
      <c r="I33" s="61">
        <v>1</v>
      </c>
      <c r="J33" s="61">
        <v>8</v>
      </c>
      <c r="K33" s="53"/>
      <c r="L33" s="53"/>
      <c r="M33" s="53"/>
      <c r="N33" s="53"/>
    </row>
    <row r="34" spans="1:14" x14ac:dyDescent="0.25">
      <c r="A34" s="130">
        <v>16</v>
      </c>
      <c r="B34" s="53"/>
      <c r="C34" s="61">
        <v>0</v>
      </c>
      <c r="D34" s="61">
        <v>1</v>
      </c>
      <c r="E34" s="61">
        <v>3</v>
      </c>
      <c r="F34" s="61">
        <v>3</v>
      </c>
      <c r="G34" s="61">
        <v>3</v>
      </c>
      <c r="H34" s="61">
        <v>2</v>
      </c>
      <c r="I34" s="61">
        <v>1</v>
      </c>
      <c r="J34" s="61">
        <v>8</v>
      </c>
      <c r="K34" s="53"/>
      <c r="L34" s="53"/>
      <c r="M34" s="53"/>
      <c r="N34" s="53"/>
    </row>
    <row r="35" spans="1:14" x14ac:dyDescent="0.25">
      <c r="A35" s="131">
        <v>16.5</v>
      </c>
      <c r="B35" s="53"/>
      <c r="C35" s="61">
        <v>0</v>
      </c>
      <c r="D35" s="61">
        <v>1</v>
      </c>
      <c r="E35" s="61">
        <v>3</v>
      </c>
      <c r="F35" s="61">
        <v>3</v>
      </c>
      <c r="G35" s="61">
        <v>3</v>
      </c>
      <c r="H35" s="61">
        <v>2</v>
      </c>
      <c r="I35" s="61">
        <v>1</v>
      </c>
      <c r="J35" s="61">
        <v>8</v>
      </c>
      <c r="K35" s="53"/>
      <c r="L35" s="53"/>
      <c r="M35" s="53"/>
      <c r="N35" s="53"/>
    </row>
    <row r="36" spans="1:14" x14ac:dyDescent="0.25">
      <c r="A36" s="130">
        <v>17</v>
      </c>
      <c r="B36" s="53"/>
      <c r="C36" s="61">
        <v>0</v>
      </c>
      <c r="D36" s="61">
        <v>0</v>
      </c>
      <c r="E36" s="61">
        <v>4</v>
      </c>
      <c r="F36" s="61">
        <v>3</v>
      </c>
      <c r="G36" s="61">
        <v>3</v>
      </c>
      <c r="H36" s="61">
        <v>2</v>
      </c>
      <c r="I36" s="61">
        <v>1</v>
      </c>
      <c r="J36" s="61">
        <v>8</v>
      </c>
      <c r="K36" s="53"/>
      <c r="L36" s="53"/>
      <c r="M36" s="53"/>
      <c r="N36" s="53"/>
    </row>
    <row r="37" spans="1:14" x14ac:dyDescent="0.25">
      <c r="A37" s="131">
        <v>17.5</v>
      </c>
      <c r="B37" s="53"/>
      <c r="C37" s="61">
        <v>0</v>
      </c>
      <c r="D37" s="61">
        <v>0</v>
      </c>
      <c r="E37" s="61">
        <v>4</v>
      </c>
      <c r="F37" s="61">
        <v>3</v>
      </c>
      <c r="G37" s="61">
        <v>3</v>
      </c>
      <c r="H37" s="61">
        <v>2</v>
      </c>
      <c r="I37" s="61">
        <v>1</v>
      </c>
      <c r="J37" s="61">
        <v>8</v>
      </c>
      <c r="K37" s="53"/>
      <c r="L37" s="53"/>
      <c r="M37" s="53"/>
      <c r="N37" s="53"/>
    </row>
    <row r="38" spans="1:14" x14ac:dyDescent="0.25">
      <c r="A38" s="130">
        <v>18</v>
      </c>
      <c r="B38" s="53"/>
      <c r="C38" s="61">
        <v>0</v>
      </c>
      <c r="D38" s="61">
        <v>0</v>
      </c>
      <c r="E38" s="61">
        <v>4</v>
      </c>
      <c r="F38" s="61">
        <v>3</v>
      </c>
      <c r="G38" s="61">
        <v>3</v>
      </c>
      <c r="H38" s="61">
        <v>2</v>
      </c>
      <c r="I38" s="61">
        <v>1</v>
      </c>
      <c r="J38" s="61">
        <v>8</v>
      </c>
      <c r="K38" s="53"/>
      <c r="L38" s="53"/>
      <c r="M38" s="53"/>
      <c r="N38" s="53"/>
    </row>
    <row r="39" spans="1:14" x14ac:dyDescent="0.25">
      <c r="A39" s="131">
        <v>18.5</v>
      </c>
      <c r="B39" s="53"/>
      <c r="C39" s="61">
        <v>0</v>
      </c>
      <c r="D39" s="61">
        <v>2</v>
      </c>
      <c r="E39" s="61">
        <v>3</v>
      </c>
      <c r="F39" s="61">
        <v>4</v>
      </c>
      <c r="G39" s="61">
        <v>4</v>
      </c>
      <c r="H39" s="61">
        <v>2</v>
      </c>
      <c r="I39" s="61">
        <v>1</v>
      </c>
      <c r="J39" s="61">
        <v>9</v>
      </c>
      <c r="K39" s="53"/>
      <c r="L39" s="53"/>
      <c r="M39" s="53"/>
      <c r="N39" s="53"/>
    </row>
    <row r="40" spans="1:14" x14ac:dyDescent="0.25">
      <c r="A40" s="130">
        <v>19</v>
      </c>
      <c r="B40" s="53"/>
      <c r="C40" s="61">
        <v>0</v>
      </c>
      <c r="D40" s="61">
        <v>2</v>
      </c>
      <c r="E40" s="61">
        <v>3</v>
      </c>
      <c r="F40" s="61">
        <v>4</v>
      </c>
      <c r="G40" s="61">
        <v>4</v>
      </c>
      <c r="H40" s="61">
        <v>2</v>
      </c>
      <c r="I40" s="61">
        <v>1</v>
      </c>
      <c r="J40" s="61">
        <v>9</v>
      </c>
      <c r="K40" s="53"/>
      <c r="L40" s="53"/>
      <c r="M40" s="53"/>
      <c r="N40" s="53"/>
    </row>
    <row r="41" spans="1:14" x14ac:dyDescent="0.25">
      <c r="A41" s="131">
        <v>19.5</v>
      </c>
      <c r="B41" s="53"/>
      <c r="C41" s="61">
        <v>0</v>
      </c>
      <c r="D41" s="61">
        <v>2</v>
      </c>
      <c r="E41" s="61">
        <v>3</v>
      </c>
      <c r="F41" s="61">
        <v>4</v>
      </c>
      <c r="G41" s="61">
        <v>4</v>
      </c>
      <c r="H41" s="61">
        <v>2</v>
      </c>
      <c r="I41" s="61">
        <v>1</v>
      </c>
      <c r="J41" s="61">
        <v>9</v>
      </c>
      <c r="K41" s="53"/>
      <c r="L41" s="53"/>
      <c r="M41" s="53"/>
      <c r="N41" s="53"/>
    </row>
    <row r="42" spans="1:14" x14ac:dyDescent="0.25">
      <c r="A42" s="130">
        <v>20</v>
      </c>
      <c r="B42" s="53"/>
      <c r="C42" s="61">
        <v>0</v>
      </c>
      <c r="D42" s="61">
        <v>1</v>
      </c>
      <c r="E42" s="61">
        <v>4</v>
      </c>
      <c r="F42" s="61">
        <v>4</v>
      </c>
      <c r="G42" s="61">
        <v>4</v>
      </c>
      <c r="H42" s="61">
        <v>2</v>
      </c>
      <c r="I42" s="61">
        <v>1</v>
      </c>
      <c r="J42" s="61">
        <v>9</v>
      </c>
      <c r="K42" s="53"/>
      <c r="L42" s="53"/>
      <c r="M42" s="53"/>
      <c r="N42" s="53"/>
    </row>
    <row r="43" spans="1:14" x14ac:dyDescent="0.25">
      <c r="A43" s="131">
        <v>20.5</v>
      </c>
      <c r="B43" s="53"/>
      <c r="C43" s="61">
        <v>0</v>
      </c>
      <c r="D43" s="61">
        <v>1</v>
      </c>
      <c r="E43" s="61">
        <v>4</v>
      </c>
      <c r="F43" s="61">
        <v>4</v>
      </c>
      <c r="G43" s="61">
        <v>4</v>
      </c>
      <c r="H43" s="61">
        <v>2</v>
      </c>
      <c r="I43" s="61">
        <v>1</v>
      </c>
      <c r="J43" s="61">
        <v>9</v>
      </c>
      <c r="K43" s="53"/>
      <c r="L43" s="53"/>
      <c r="M43" s="53"/>
      <c r="N43" s="53"/>
    </row>
    <row r="44" spans="1:14" x14ac:dyDescent="0.25">
      <c r="A44" s="130">
        <v>21</v>
      </c>
      <c r="B44" s="53"/>
      <c r="C44" s="61">
        <v>0</v>
      </c>
      <c r="D44" s="61">
        <v>1</v>
      </c>
      <c r="E44" s="61">
        <v>4</v>
      </c>
      <c r="F44" s="61">
        <v>4</v>
      </c>
      <c r="G44" s="61">
        <v>4</v>
      </c>
      <c r="H44" s="61">
        <v>2</v>
      </c>
      <c r="I44" s="61">
        <v>1</v>
      </c>
      <c r="J44" s="61">
        <v>9</v>
      </c>
      <c r="K44" s="53"/>
      <c r="L44" s="53"/>
      <c r="M44" s="53"/>
      <c r="N44" s="53"/>
    </row>
    <row r="45" spans="1:14" x14ac:dyDescent="0.25">
      <c r="A45" s="131">
        <v>21.5</v>
      </c>
      <c r="B45" s="53"/>
      <c r="C45" s="61">
        <v>0</v>
      </c>
      <c r="D45" s="61">
        <v>0</v>
      </c>
      <c r="E45" s="61">
        <v>5</v>
      </c>
      <c r="F45" s="61">
        <v>4</v>
      </c>
      <c r="G45" s="61">
        <v>4</v>
      </c>
      <c r="H45" s="61">
        <v>2</v>
      </c>
      <c r="I45" s="61">
        <v>1</v>
      </c>
      <c r="J45" s="61">
        <v>10</v>
      </c>
      <c r="K45" s="53"/>
      <c r="L45" s="53"/>
      <c r="M45" s="53"/>
      <c r="N45" s="53"/>
    </row>
    <row r="46" spans="1:14" x14ac:dyDescent="0.25">
      <c r="A46" s="130">
        <v>22</v>
      </c>
      <c r="B46" s="53"/>
      <c r="C46" s="61">
        <v>0</v>
      </c>
      <c r="D46" s="61">
        <v>0</v>
      </c>
      <c r="E46" s="61">
        <v>5</v>
      </c>
      <c r="F46" s="61">
        <v>4</v>
      </c>
      <c r="G46" s="61">
        <v>4</v>
      </c>
      <c r="H46" s="61">
        <v>2</v>
      </c>
      <c r="I46" s="61">
        <v>1</v>
      </c>
      <c r="J46" s="61">
        <v>10</v>
      </c>
      <c r="K46" s="53"/>
      <c r="L46" s="53"/>
      <c r="M46" s="53"/>
      <c r="N46" s="53"/>
    </row>
    <row r="47" spans="1:14" x14ac:dyDescent="0.25">
      <c r="A47" s="131">
        <v>22.5</v>
      </c>
      <c r="B47" s="53"/>
      <c r="C47" s="61">
        <v>0</v>
      </c>
      <c r="D47" s="61">
        <v>0</v>
      </c>
      <c r="E47" s="61">
        <v>5</v>
      </c>
      <c r="F47" s="61">
        <v>4</v>
      </c>
      <c r="G47" s="61">
        <v>4</v>
      </c>
      <c r="H47" s="61">
        <v>2</v>
      </c>
      <c r="I47" s="61">
        <v>1</v>
      </c>
      <c r="J47" s="61">
        <v>10</v>
      </c>
      <c r="K47" s="53"/>
      <c r="L47" s="53"/>
      <c r="M47" s="53"/>
      <c r="N47" s="53"/>
    </row>
    <row r="48" spans="1:14" x14ac:dyDescent="0.25">
      <c r="A48" s="130">
        <v>23</v>
      </c>
      <c r="B48" s="53"/>
      <c r="C48" s="61">
        <v>0</v>
      </c>
      <c r="D48" s="61">
        <v>2</v>
      </c>
      <c r="E48" s="61">
        <v>4</v>
      </c>
      <c r="F48" s="61">
        <v>5</v>
      </c>
      <c r="G48" s="61">
        <v>5</v>
      </c>
      <c r="H48" s="61">
        <v>2</v>
      </c>
      <c r="I48" s="61">
        <v>1</v>
      </c>
      <c r="J48" s="61">
        <v>11</v>
      </c>
      <c r="K48" s="53"/>
      <c r="L48" s="53"/>
      <c r="M48" s="53"/>
      <c r="N48" s="53"/>
    </row>
    <row r="49" spans="1:14" x14ac:dyDescent="0.25">
      <c r="A49" s="131">
        <v>23.5</v>
      </c>
      <c r="B49" s="53"/>
      <c r="C49" s="61">
        <v>0</v>
      </c>
      <c r="D49" s="61">
        <v>2</v>
      </c>
      <c r="E49" s="61">
        <v>4</v>
      </c>
      <c r="F49" s="61">
        <v>5</v>
      </c>
      <c r="G49" s="61">
        <v>5</v>
      </c>
      <c r="H49" s="61">
        <v>2</v>
      </c>
      <c r="I49" s="61">
        <v>1</v>
      </c>
      <c r="J49" s="61">
        <v>11</v>
      </c>
      <c r="K49" s="53"/>
      <c r="L49" s="53"/>
      <c r="M49" s="53"/>
      <c r="N49" s="53"/>
    </row>
    <row r="50" spans="1:14" x14ac:dyDescent="0.25">
      <c r="A50" s="130">
        <v>24</v>
      </c>
      <c r="B50" s="53"/>
      <c r="C50" s="61">
        <v>0</v>
      </c>
      <c r="D50" s="61">
        <v>2</v>
      </c>
      <c r="E50" s="61">
        <v>4</v>
      </c>
      <c r="F50" s="61">
        <v>5</v>
      </c>
      <c r="G50" s="61">
        <v>5</v>
      </c>
      <c r="H50" s="61">
        <v>2</v>
      </c>
      <c r="I50" s="61">
        <v>1</v>
      </c>
      <c r="J50" s="61">
        <v>11</v>
      </c>
      <c r="K50" s="53"/>
      <c r="L50" s="53"/>
      <c r="M50" s="53"/>
      <c r="N50" s="53"/>
    </row>
    <row r="51" spans="1:14" x14ac:dyDescent="0.25">
      <c r="A51" s="131">
        <v>24.5</v>
      </c>
      <c r="B51" s="53"/>
      <c r="C51" s="61">
        <v>0</v>
      </c>
      <c r="D51" s="61">
        <v>1</v>
      </c>
      <c r="E51" s="61">
        <v>5</v>
      </c>
      <c r="F51" s="61">
        <v>5</v>
      </c>
      <c r="G51" s="61">
        <v>5</v>
      </c>
      <c r="H51" s="61">
        <v>2</v>
      </c>
      <c r="I51" s="61">
        <v>1</v>
      </c>
      <c r="J51" s="61">
        <v>11</v>
      </c>
      <c r="K51" s="53"/>
      <c r="L51" s="53"/>
      <c r="M51" s="53"/>
      <c r="N51" s="53"/>
    </row>
    <row r="52" spans="1:14" x14ac:dyDescent="0.25">
      <c r="A52" s="130">
        <v>25</v>
      </c>
      <c r="B52" s="53"/>
      <c r="C52" s="61">
        <v>0</v>
      </c>
      <c r="D52" s="61">
        <v>1</v>
      </c>
      <c r="E52" s="61">
        <v>5</v>
      </c>
      <c r="F52" s="61">
        <v>5</v>
      </c>
      <c r="G52" s="61">
        <v>5</v>
      </c>
      <c r="H52" s="61">
        <v>2</v>
      </c>
      <c r="I52" s="61">
        <v>1</v>
      </c>
      <c r="J52" s="61">
        <v>11</v>
      </c>
      <c r="K52" s="53"/>
      <c r="L52" s="53"/>
      <c r="M52" s="53"/>
      <c r="N52" s="53"/>
    </row>
    <row r="53" spans="1:14" x14ac:dyDescent="0.25">
      <c r="A53" s="131">
        <v>25.5</v>
      </c>
      <c r="B53" s="53"/>
      <c r="C53" s="61">
        <v>0</v>
      </c>
      <c r="D53" s="61">
        <v>1</v>
      </c>
      <c r="E53" s="61">
        <v>5</v>
      </c>
      <c r="F53" s="61">
        <v>5</v>
      </c>
      <c r="G53" s="61">
        <v>5</v>
      </c>
      <c r="H53" s="61">
        <v>2</v>
      </c>
      <c r="I53" s="61">
        <v>1</v>
      </c>
      <c r="J53" s="61">
        <v>11</v>
      </c>
      <c r="K53" s="53"/>
      <c r="L53" s="53"/>
      <c r="M53" s="53"/>
      <c r="N53" s="53"/>
    </row>
    <row r="54" spans="1:14" x14ac:dyDescent="0.25">
      <c r="A54" s="130">
        <v>26</v>
      </c>
      <c r="B54" s="53"/>
      <c r="C54" s="61">
        <v>0</v>
      </c>
      <c r="D54" s="61">
        <v>0</v>
      </c>
      <c r="E54" s="61">
        <v>6</v>
      </c>
      <c r="F54" s="61">
        <v>5</v>
      </c>
      <c r="G54" s="61">
        <v>5</v>
      </c>
      <c r="H54" s="61">
        <v>2</v>
      </c>
      <c r="I54" s="61">
        <v>1</v>
      </c>
      <c r="J54" s="61">
        <v>12</v>
      </c>
      <c r="K54" s="53"/>
      <c r="L54" s="53"/>
      <c r="M54" s="53"/>
      <c r="N54" s="53"/>
    </row>
    <row r="55" spans="1:14" x14ac:dyDescent="0.25">
      <c r="A55" s="131">
        <v>26.5</v>
      </c>
      <c r="B55" s="53"/>
      <c r="C55" s="61">
        <v>0</v>
      </c>
      <c r="D55" s="61">
        <v>0</v>
      </c>
      <c r="E55" s="61">
        <v>6</v>
      </c>
      <c r="F55" s="61">
        <v>5</v>
      </c>
      <c r="G55" s="61">
        <v>5</v>
      </c>
      <c r="H55" s="61">
        <v>2</v>
      </c>
      <c r="I55" s="61">
        <v>1</v>
      </c>
      <c r="J55" s="61">
        <v>12</v>
      </c>
      <c r="K55" s="53"/>
      <c r="L55" s="53"/>
      <c r="M55" s="53"/>
      <c r="N55" s="53"/>
    </row>
    <row r="56" spans="1:14" x14ac:dyDescent="0.25">
      <c r="A56" s="130">
        <v>27</v>
      </c>
      <c r="B56" s="53"/>
      <c r="C56" s="61">
        <v>0</v>
      </c>
      <c r="D56" s="61">
        <v>0</v>
      </c>
      <c r="E56" s="61">
        <v>6</v>
      </c>
      <c r="F56" s="61">
        <v>5</v>
      </c>
      <c r="G56" s="61">
        <v>5</v>
      </c>
      <c r="H56" s="61">
        <v>2</v>
      </c>
      <c r="I56" s="61">
        <v>1</v>
      </c>
      <c r="J56" s="61">
        <v>12</v>
      </c>
      <c r="K56" s="53"/>
      <c r="L56" s="53"/>
      <c r="M56" s="53"/>
      <c r="N56" s="53"/>
    </row>
    <row r="57" spans="1:14" x14ac:dyDescent="0.25">
      <c r="A57" s="131">
        <v>27.5</v>
      </c>
      <c r="B57" s="53"/>
      <c r="C57" s="61">
        <v>0</v>
      </c>
      <c r="D57" s="61">
        <v>2</v>
      </c>
      <c r="E57" s="61">
        <v>5</v>
      </c>
      <c r="F57" s="61">
        <v>6</v>
      </c>
      <c r="G57" s="61">
        <v>6</v>
      </c>
      <c r="H57" s="61">
        <v>2</v>
      </c>
      <c r="I57" s="61">
        <v>1</v>
      </c>
      <c r="J57" s="61">
        <v>12</v>
      </c>
      <c r="K57" s="53"/>
      <c r="L57" s="53"/>
      <c r="M57" s="53"/>
      <c r="N57" s="53"/>
    </row>
    <row r="58" spans="1:14" x14ac:dyDescent="0.25">
      <c r="A58" s="130">
        <v>28</v>
      </c>
      <c r="B58" s="53"/>
      <c r="C58" s="61">
        <v>0</v>
      </c>
      <c r="D58" s="61">
        <v>2</v>
      </c>
      <c r="E58" s="61">
        <v>5</v>
      </c>
      <c r="F58" s="61">
        <v>6</v>
      </c>
      <c r="G58" s="61">
        <v>6</v>
      </c>
      <c r="H58" s="61">
        <v>2</v>
      </c>
      <c r="I58" s="61">
        <v>1</v>
      </c>
      <c r="J58" s="61">
        <v>12</v>
      </c>
      <c r="K58" s="53"/>
      <c r="L58" s="53"/>
      <c r="M58" s="53"/>
      <c r="N58" s="53"/>
    </row>
    <row r="59" spans="1:14" x14ac:dyDescent="0.25">
      <c r="A59" s="131">
        <v>28.5</v>
      </c>
      <c r="B59" s="53"/>
      <c r="C59" s="61">
        <v>0</v>
      </c>
      <c r="D59" s="61">
        <v>2</v>
      </c>
      <c r="E59" s="61">
        <v>5</v>
      </c>
      <c r="F59" s="61">
        <v>6</v>
      </c>
      <c r="G59" s="61">
        <v>6</v>
      </c>
      <c r="H59" s="61">
        <v>2</v>
      </c>
      <c r="I59" s="61">
        <v>1</v>
      </c>
      <c r="J59" s="61">
        <v>12</v>
      </c>
      <c r="K59" s="53"/>
      <c r="L59" s="53"/>
      <c r="M59" s="53"/>
      <c r="N59" s="53"/>
    </row>
    <row r="60" spans="1:14" x14ac:dyDescent="0.25">
      <c r="A60" s="130">
        <v>29</v>
      </c>
      <c r="B60" s="53"/>
      <c r="C60" s="61">
        <v>0</v>
      </c>
      <c r="D60" s="61">
        <v>1</v>
      </c>
      <c r="E60" s="61">
        <v>6</v>
      </c>
      <c r="F60" s="61">
        <v>6</v>
      </c>
      <c r="G60" s="61">
        <v>6</v>
      </c>
      <c r="H60" s="61">
        <v>2</v>
      </c>
      <c r="I60" s="61">
        <v>1</v>
      </c>
      <c r="J60" s="61">
        <v>13</v>
      </c>
      <c r="K60" s="53"/>
      <c r="L60" s="53"/>
      <c r="M60" s="53"/>
      <c r="N60" s="53"/>
    </row>
    <row r="61" spans="1:14" x14ac:dyDescent="0.25">
      <c r="A61" s="131">
        <v>29.5</v>
      </c>
      <c r="B61" s="53"/>
      <c r="C61" s="61">
        <v>0</v>
      </c>
      <c r="D61" s="61">
        <v>1</v>
      </c>
      <c r="E61" s="61">
        <v>6</v>
      </c>
      <c r="F61" s="61">
        <v>6</v>
      </c>
      <c r="G61" s="61">
        <v>6</v>
      </c>
      <c r="H61" s="61">
        <v>2</v>
      </c>
      <c r="I61" s="61">
        <v>1</v>
      </c>
      <c r="J61" s="61">
        <v>13</v>
      </c>
      <c r="K61" s="53"/>
      <c r="L61" s="53"/>
      <c r="M61" s="53"/>
      <c r="N61" s="53"/>
    </row>
    <row r="62" spans="1:14" x14ac:dyDescent="0.25">
      <c r="A62" s="130">
        <v>30</v>
      </c>
      <c r="B62" s="53"/>
      <c r="C62" s="61">
        <v>0</v>
      </c>
      <c r="D62" s="61">
        <v>1</v>
      </c>
      <c r="E62" s="61">
        <v>6</v>
      </c>
      <c r="F62" s="61">
        <v>6</v>
      </c>
      <c r="G62" s="61">
        <v>6</v>
      </c>
      <c r="H62" s="61">
        <v>2</v>
      </c>
      <c r="I62" s="61">
        <v>2</v>
      </c>
      <c r="J62" s="61">
        <v>13</v>
      </c>
      <c r="K62" s="53"/>
      <c r="L62" s="53"/>
      <c r="M62" s="53"/>
      <c r="N62" s="53"/>
    </row>
    <row r="63" spans="1:14" x14ac:dyDescent="0.25">
      <c r="A63" s="131">
        <v>30.5</v>
      </c>
      <c r="B63" s="53"/>
      <c r="C63" s="61">
        <v>0</v>
      </c>
      <c r="D63" s="61">
        <v>0</v>
      </c>
      <c r="E63" s="61">
        <v>7</v>
      </c>
      <c r="F63" s="61">
        <v>6</v>
      </c>
      <c r="G63" s="61">
        <v>6</v>
      </c>
      <c r="H63" s="61">
        <v>2</v>
      </c>
      <c r="I63" s="61">
        <v>2</v>
      </c>
      <c r="J63" s="61">
        <v>14</v>
      </c>
      <c r="K63" s="53"/>
      <c r="L63" s="53"/>
      <c r="M63" s="53"/>
      <c r="N63" s="53"/>
    </row>
    <row r="64" spans="1:14" x14ac:dyDescent="0.25">
      <c r="A64" s="130">
        <v>31</v>
      </c>
      <c r="B64" s="53"/>
      <c r="C64" s="61">
        <v>0</v>
      </c>
      <c r="D64" s="61">
        <v>0</v>
      </c>
      <c r="E64" s="61">
        <v>7</v>
      </c>
      <c r="F64" s="61">
        <v>6</v>
      </c>
      <c r="G64" s="61">
        <v>6</v>
      </c>
      <c r="H64" s="61">
        <v>2</v>
      </c>
      <c r="I64" s="61">
        <v>2</v>
      </c>
      <c r="J64" s="61">
        <v>14</v>
      </c>
      <c r="K64" s="53"/>
      <c r="L64" s="53"/>
      <c r="M64" s="53"/>
      <c r="N64" s="53"/>
    </row>
    <row r="65" spans="1:14" x14ac:dyDescent="0.25">
      <c r="A65" s="131">
        <v>31.5</v>
      </c>
      <c r="B65" s="53"/>
      <c r="C65" s="61">
        <v>0</v>
      </c>
      <c r="D65" s="61">
        <v>0</v>
      </c>
      <c r="E65" s="61">
        <v>7</v>
      </c>
      <c r="F65" s="61">
        <v>6</v>
      </c>
      <c r="G65" s="61">
        <v>6</v>
      </c>
      <c r="H65" s="61">
        <v>2</v>
      </c>
      <c r="I65" s="61">
        <v>2</v>
      </c>
      <c r="J65" s="61">
        <v>14</v>
      </c>
      <c r="K65" s="53"/>
      <c r="L65" s="53"/>
      <c r="M65" s="53"/>
      <c r="N65" s="53"/>
    </row>
    <row r="66" spans="1:14" x14ac:dyDescent="0.25">
      <c r="A66" s="130">
        <v>32</v>
      </c>
      <c r="B66" s="53"/>
      <c r="C66" s="61">
        <v>0</v>
      </c>
      <c r="D66" s="61">
        <v>2</v>
      </c>
      <c r="E66" s="61">
        <v>6</v>
      </c>
      <c r="F66" s="61">
        <v>7</v>
      </c>
      <c r="G66" s="61">
        <v>7</v>
      </c>
      <c r="H66" s="61">
        <v>2</v>
      </c>
      <c r="I66" s="61">
        <v>2</v>
      </c>
      <c r="J66" s="61">
        <v>14</v>
      </c>
      <c r="K66" s="53"/>
      <c r="L66" s="53"/>
      <c r="M66" s="53"/>
      <c r="N66" s="53"/>
    </row>
    <row r="67" spans="1:14" x14ac:dyDescent="0.25">
      <c r="A67" s="131">
        <v>32.5</v>
      </c>
      <c r="B67" s="53"/>
      <c r="C67" s="61">
        <v>0</v>
      </c>
      <c r="D67" s="61">
        <v>2</v>
      </c>
      <c r="E67" s="61">
        <v>6</v>
      </c>
      <c r="F67" s="61">
        <v>7</v>
      </c>
      <c r="G67" s="61">
        <v>7</v>
      </c>
      <c r="H67" s="61">
        <v>2</v>
      </c>
      <c r="I67" s="61">
        <v>2</v>
      </c>
      <c r="J67" s="61">
        <v>14</v>
      </c>
      <c r="K67" s="53"/>
      <c r="L67" s="53"/>
      <c r="M67" s="53"/>
      <c r="N67" s="53"/>
    </row>
    <row r="68" spans="1:14" x14ac:dyDescent="0.25">
      <c r="A68" s="130">
        <v>33</v>
      </c>
      <c r="B68" s="53"/>
      <c r="C68" s="61">
        <v>0</v>
      </c>
      <c r="D68" s="61">
        <v>2</v>
      </c>
      <c r="E68" s="61">
        <v>6</v>
      </c>
      <c r="F68" s="61">
        <v>7</v>
      </c>
      <c r="G68" s="61">
        <v>7</v>
      </c>
      <c r="H68" s="61">
        <v>2</v>
      </c>
      <c r="I68" s="61">
        <v>2</v>
      </c>
      <c r="J68" s="61">
        <v>14</v>
      </c>
      <c r="K68" s="53"/>
      <c r="L68" s="53"/>
      <c r="M68" s="53"/>
      <c r="N68" s="53"/>
    </row>
    <row r="69" spans="1:14" x14ac:dyDescent="0.25">
      <c r="A69" s="131">
        <v>33.5</v>
      </c>
      <c r="B69" s="53"/>
      <c r="C69" s="61">
        <v>0</v>
      </c>
      <c r="D69" s="61">
        <v>1</v>
      </c>
      <c r="E69" s="61">
        <v>7</v>
      </c>
      <c r="F69" s="61">
        <v>7</v>
      </c>
      <c r="G69" s="61">
        <v>7</v>
      </c>
      <c r="H69" s="61">
        <v>2</v>
      </c>
      <c r="I69" s="61">
        <v>2</v>
      </c>
      <c r="J69" s="61">
        <v>15</v>
      </c>
      <c r="K69" s="53"/>
      <c r="L69" s="53"/>
      <c r="M69" s="53"/>
      <c r="N69" s="53"/>
    </row>
    <row r="70" spans="1:14" x14ac:dyDescent="0.25">
      <c r="A70" s="130">
        <v>34</v>
      </c>
      <c r="B70" s="53"/>
      <c r="C70" s="61">
        <v>0</v>
      </c>
      <c r="D70" s="61">
        <v>1</v>
      </c>
      <c r="E70" s="61">
        <v>7</v>
      </c>
      <c r="F70" s="61">
        <v>7</v>
      </c>
      <c r="G70" s="61">
        <v>7</v>
      </c>
      <c r="H70" s="61">
        <v>2</v>
      </c>
      <c r="I70" s="61">
        <v>2</v>
      </c>
      <c r="J70" s="61">
        <v>15</v>
      </c>
      <c r="K70" s="53"/>
      <c r="L70" s="53"/>
      <c r="M70" s="53"/>
      <c r="N70" s="53"/>
    </row>
    <row r="71" spans="1:14" x14ac:dyDescent="0.25">
      <c r="A71" s="131">
        <v>34.5</v>
      </c>
      <c r="B71" s="53"/>
      <c r="C71" s="61">
        <v>0</v>
      </c>
      <c r="D71" s="61">
        <v>1</v>
      </c>
      <c r="E71" s="61">
        <v>7</v>
      </c>
      <c r="F71" s="61">
        <v>7</v>
      </c>
      <c r="G71" s="61">
        <v>7</v>
      </c>
      <c r="H71" s="61">
        <v>2</v>
      </c>
      <c r="I71" s="61">
        <v>2</v>
      </c>
      <c r="J71" s="61">
        <v>15</v>
      </c>
      <c r="K71" s="53"/>
      <c r="L71" s="53"/>
      <c r="M71" s="53"/>
      <c r="N71" s="53"/>
    </row>
    <row r="72" spans="1:14" x14ac:dyDescent="0.25">
      <c r="A72" s="130">
        <v>35</v>
      </c>
      <c r="B72" s="53"/>
      <c r="C72" s="61">
        <v>0</v>
      </c>
      <c r="D72" s="61">
        <v>0</v>
      </c>
      <c r="E72" s="61">
        <v>8</v>
      </c>
      <c r="F72" s="61">
        <v>7</v>
      </c>
      <c r="G72" s="61">
        <v>7</v>
      </c>
      <c r="H72" s="61">
        <v>2</v>
      </c>
      <c r="I72" s="61">
        <v>2</v>
      </c>
      <c r="J72" s="61">
        <v>15</v>
      </c>
      <c r="K72" s="53"/>
      <c r="L72" s="53"/>
      <c r="M72" s="53"/>
      <c r="N72" s="53"/>
    </row>
    <row r="73" spans="1:14" x14ac:dyDescent="0.25">
      <c r="A73" s="131">
        <v>35.5</v>
      </c>
      <c r="B73" s="53"/>
      <c r="C73" s="61">
        <v>0</v>
      </c>
      <c r="D73" s="61">
        <v>0</v>
      </c>
      <c r="E73" s="61">
        <v>8</v>
      </c>
      <c r="F73" s="61">
        <v>7</v>
      </c>
      <c r="G73" s="61">
        <v>7</v>
      </c>
      <c r="H73" s="61">
        <v>2</v>
      </c>
      <c r="I73" s="61">
        <v>2</v>
      </c>
      <c r="J73" s="61">
        <v>15</v>
      </c>
      <c r="K73" s="53"/>
      <c r="L73" s="53"/>
      <c r="M73" s="53"/>
      <c r="N73" s="53"/>
    </row>
    <row r="74" spans="1:14" x14ac:dyDescent="0.25">
      <c r="A74" s="130">
        <v>36</v>
      </c>
      <c r="B74" s="53"/>
      <c r="C74" s="61">
        <v>0</v>
      </c>
      <c r="D74" s="61">
        <v>0</v>
      </c>
      <c r="E74" s="61">
        <v>8</v>
      </c>
      <c r="F74" s="61">
        <v>7</v>
      </c>
      <c r="G74" s="61">
        <v>7</v>
      </c>
      <c r="H74" s="61">
        <v>2</v>
      </c>
      <c r="I74" s="61">
        <v>2</v>
      </c>
      <c r="J74" s="61">
        <v>15</v>
      </c>
      <c r="K74" s="53"/>
      <c r="L74" s="53"/>
      <c r="M74" s="53"/>
      <c r="N74" s="53"/>
    </row>
    <row r="75" spans="1:14" x14ac:dyDescent="0.25">
      <c r="A75" s="131">
        <v>36.5</v>
      </c>
      <c r="B75" s="53"/>
      <c r="C75" s="61">
        <v>0</v>
      </c>
      <c r="D75" s="61">
        <v>2</v>
      </c>
      <c r="E75" s="61">
        <v>7</v>
      </c>
      <c r="F75" s="61">
        <v>8</v>
      </c>
      <c r="G75" s="61">
        <v>8</v>
      </c>
      <c r="H75" s="61">
        <v>2</v>
      </c>
      <c r="I75" s="61">
        <v>2</v>
      </c>
      <c r="J75" s="61">
        <v>16</v>
      </c>
      <c r="K75" s="53"/>
      <c r="L75" s="53"/>
      <c r="M75" s="53"/>
      <c r="N75" s="53"/>
    </row>
    <row r="76" spans="1:14" x14ac:dyDescent="0.25">
      <c r="A76" s="130">
        <v>37</v>
      </c>
      <c r="B76" s="53"/>
      <c r="C76" s="61">
        <v>0</v>
      </c>
      <c r="D76" s="61">
        <v>2</v>
      </c>
      <c r="E76" s="61">
        <v>7</v>
      </c>
      <c r="F76" s="61">
        <v>8</v>
      </c>
      <c r="G76" s="61">
        <v>8</v>
      </c>
      <c r="H76" s="61">
        <v>2</v>
      </c>
      <c r="I76" s="61">
        <v>2</v>
      </c>
      <c r="J76" s="61">
        <v>16</v>
      </c>
      <c r="K76" s="53"/>
      <c r="L76" s="53"/>
      <c r="M76" s="53"/>
      <c r="N76" s="53"/>
    </row>
    <row r="77" spans="1:14" x14ac:dyDescent="0.25">
      <c r="A77" s="131">
        <v>37.5</v>
      </c>
      <c r="B77" s="53"/>
      <c r="C77" s="61">
        <v>0</v>
      </c>
      <c r="D77" s="61">
        <v>2</v>
      </c>
      <c r="E77" s="61">
        <v>7</v>
      </c>
      <c r="F77" s="61">
        <v>8</v>
      </c>
      <c r="G77" s="61">
        <v>8</v>
      </c>
      <c r="H77" s="61">
        <v>2</v>
      </c>
      <c r="I77" s="61">
        <v>2</v>
      </c>
      <c r="J77" s="61">
        <v>16</v>
      </c>
      <c r="K77" s="53"/>
      <c r="L77" s="53"/>
      <c r="M77" s="53"/>
      <c r="N77" s="53"/>
    </row>
    <row r="78" spans="1:14" x14ac:dyDescent="0.25">
      <c r="A78" s="130">
        <v>38</v>
      </c>
      <c r="B78" s="53"/>
      <c r="C78" s="61">
        <v>0</v>
      </c>
      <c r="D78" s="61">
        <v>1</v>
      </c>
      <c r="E78" s="61">
        <v>8</v>
      </c>
      <c r="F78" s="61">
        <v>8</v>
      </c>
      <c r="G78" s="61">
        <v>8</v>
      </c>
      <c r="H78" s="61">
        <v>2</v>
      </c>
      <c r="I78" s="61">
        <v>2</v>
      </c>
      <c r="J78" s="61">
        <v>17</v>
      </c>
      <c r="K78" s="53"/>
      <c r="L78" s="53"/>
      <c r="M78" s="53"/>
      <c r="N78" s="53"/>
    </row>
    <row r="79" spans="1:14" x14ac:dyDescent="0.25">
      <c r="A79" s="131">
        <v>38.5</v>
      </c>
      <c r="B79" s="53"/>
      <c r="C79" s="61">
        <v>0</v>
      </c>
      <c r="D79" s="61">
        <v>1</v>
      </c>
      <c r="E79" s="61">
        <v>8</v>
      </c>
      <c r="F79" s="61">
        <v>8</v>
      </c>
      <c r="G79" s="61">
        <v>8</v>
      </c>
      <c r="H79" s="61">
        <v>2</v>
      </c>
      <c r="I79" s="61">
        <v>2</v>
      </c>
      <c r="J79" s="61">
        <v>17</v>
      </c>
      <c r="K79" s="53"/>
      <c r="L79" s="53"/>
      <c r="M79" s="53"/>
      <c r="N79" s="53"/>
    </row>
    <row r="80" spans="1:14" x14ac:dyDescent="0.25">
      <c r="A80" s="130">
        <v>39</v>
      </c>
      <c r="B80" s="53"/>
      <c r="C80" s="61">
        <v>0</v>
      </c>
      <c r="D80" s="61">
        <v>1</v>
      </c>
      <c r="E80" s="61">
        <v>8</v>
      </c>
      <c r="F80" s="61">
        <v>8</v>
      </c>
      <c r="G80" s="61">
        <v>8</v>
      </c>
      <c r="H80" s="61">
        <v>2</v>
      </c>
      <c r="I80" s="61">
        <v>2</v>
      </c>
      <c r="J80" s="61">
        <v>17</v>
      </c>
      <c r="K80" s="53"/>
      <c r="L80" s="53"/>
      <c r="M80" s="53"/>
      <c r="N80" s="53"/>
    </row>
    <row r="81" spans="1:14" x14ac:dyDescent="0.25">
      <c r="A81" s="131">
        <v>39.5</v>
      </c>
      <c r="B81" s="53"/>
      <c r="C81" s="61">
        <v>0</v>
      </c>
      <c r="D81" s="61">
        <v>0</v>
      </c>
      <c r="E81" s="61">
        <v>9</v>
      </c>
      <c r="F81" s="61">
        <v>8</v>
      </c>
      <c r="G81" s="61">
        <v>8</v>
      </c>
      <c r="H81" s="61">
        <v>2</v>
      </c>
      <c r="I81" s="61">
        <v>2</v>
      </c>
      <c r="J81" s="61">
        <v>17</v>
      </c>
      <c r="K81" s="53"/>
      <c r="L81" s="53"/>
      <c r="M81" s="53"/>
      <c r="N81" s="53"/>
    </row>
    <row r="82" spans="1:14" x14ac:dyDescent="0.25">
      <c r="A82" s="130">
        <v>40</v>
      </c>
      <c r="B82" s="53"/>
      <c r="C82" s="61">
        <v>0</v>
      </c>
      <c r="D82" s="61">
        <v>0</v>
      </c>
      <c r="E82" s="61">
        <v>9</v>
      </c>
      <c r="F82" s="61">
        <v>8</v>
      </c>
      <c r="G82" s="61">
        <v>8</v>
      </c>
      <c r="H82" s="61">
        <v>2</v>
      </c>
      <c r="I82" s="61">
        <v>2</v>
      </c>
      <c r="J82" s="61">
        <v>17</v>
      </c>
      <c r="K82" s="53"/>
      <c r="L82" s="53"/>
      <c r="M82" s="53"/>
      <c r="N82" s="53"/>
    </row>
    <row r="83" spans="1:14" x14ac:dyDescent="0.25">
      <c r="A83" s="131">
        <v>40.5</v>
      </c>
      <c r="B83" s="53"/>
      <c r="C83" s="61">
        <v>0</v>
      </c>
      <c r="D83" s="61">
        <v>0</v>
      </c>
      <c r="E83" s="61">
        <v>9</v>
      </c>
      <c r="F83" s="61">
        <v>8</v>
      </c>
      <c r="G83" s="61">
        <v>8</v>
      </c>
      <c r="H83" s="61">
        <v>2</v>
      </c>
      <c r="I83" s="61">
        <v>2</v>
      </c>
      <c r="J83" s="61">
        <v>17</v>
      </c>
      <c r="K83" s="53"/>
      <c r="L83" s="53"/>
      <c r="M83" s="53"/>
      <c r="N83" s="53"/>
    </row>
    <row r="84" spans="1:14" x14ac:dyDescent="0.25">
      <c r="A84" s="130">
        <v>41</v>
      </c>
      <c r="B84" s="53"/>
      <c r="C84" s="61">
        <v>0</v>
      </c>
      <c r="D84" s="61">
        <v>2</v>
      </c>
      <c r="E84" s="61">
        <v>8</v>
      </c>
      <c r="F84" s="61">
        <v>9</v>
      </c>
      <c r="G84" s="61">
        <v>9</v>
      </c>
      <c r="H84" s="61">
        <v>2</v>
      </c>
      <c r="I84" s="61">
        <v>2</v>
      </c>
      <c r="J84" s="61">
        <v>18</v>
      </c>
      <c r="K84" s="53"/>
      <c r="L84" s="53"/>
      <c r="M84" s="53"/>
      <c r="N84" s="53"/>
    </row>
    <row r="85" spans="1:14" x14ac:dyDescent="0.25">
      <c r="A85" s="131">
        <v>41.5</v>
      </c>
      <c r="B85" s="53"/>
      <c r="C85" s="61">
        <v>0</v>
      </c>
      <c r="D85" s="61">
        <v>2</v>
      </c>
      <c r="E85" s="61">
        <v>8</v>
      </c>
      <c r="F85" s="61">
        <v>9</v>
      </c>
      <c r="G85" s="61">
        <v>9</v>
      </c>
      <c r="H85" s="61">
        <v>2</v>
      </c>
      <c r="I85" s="61">
        <v>2</v>
      </c>
      <c r="J85" s="61">
        <v>18</v>
      </c>
      <c r="K85" s="53"/>
      <c r="L85" s="53"/>
      <c r="M85" s="53"/>
      <c r="N85" s="53"/>
    </row>
    <row r="86" spans="1:14" x14ac:dyDescent="0.25">
      <c r="A86" s="130">
        <v>42</v>
      </c>
      <c r="B86" s="53"/>
      <c r="C86" s="61">
        <v>0</v>
      </c>
      <c r="D86" s="61">
        <v>2</v>
      </c>
      <c r="E86" s="61">
        <v>8</v>
      </c>
      <c r="F86" s="61">
        <v>9</v>
      </c>
      <c r="G86" s="61">
        <v>9</v>
      </c>
      <c r="H86" s="61">
        <v>2</v>
      </c>
      <c r="I86" s="61">
        <v>2</v>
      </c>
      <c r="J86" s="61">
        <v>18</v>
      </c>
      <c r="K86" s="53"/>
      <c r="L86" s="53"/>
      <c r="M86" s="53"/>
      <c r="N86" s="53"/>
    </row>
    <row r="87" spans="1:14" x14ac:dyDescent="0.25">
      <c r="A87" s="131">
        <v>42.5</v>
      </c>
      <c r="B87" s="53"/>
      <c r="C87" s="61">
        <v>0</v>
      </c>
      <c r="D87" s="61">
        <v>1</v>
      </c>
      <c r="E87" s="61">
        <v>9</v>
      </c>
      <c r="F87" s="61">
        <v>9</v>
      </c>
      <c r="G87" s="61">
        <v>9</v>
      </c>
      <c r="H87" s="61">
        <v>2</v>
      </c>
      <c r="I87" s="61">
        <v>2</v>
      </c>
      <c r="J87" s="61">
        <v>18</v>
      </c>
      <c r="K87" s="53"/>
      <c r="L87" s="53"/>
      <c r="M87" s="53"/>
      <c r="N87" s="53"/>
    </row>
    <row r="88" spans="1:14" x14ac:dyDescent="0.25">
      <c r="A88" s="130">
        <v>43</v>
      </c>
      <c r="B88" s="53"/>
      <c r="C88" s="61">
        <v>0</v>
      </c>
      <c r="D88" s="61">
        <v>1</v>
      </c>
      <c r="E88" s="61">
        <v>9</v>
      </c>
      <c r="F88" s="61">
        <v>9</v>
      </c>
      <c r="G88" s="61">
        <v>9</v>
      </c>
      <c r="H88" s="61">
        <v>2</v>
      </c>
      <c r="I88" s="61">
        <v>2</v>
      </c>
      <c r="J88" s="61">
        <v>18</v>
      </c>
      <c r="K88" s="53"/>
      <c r="L88" s="53"/>
      <c r="M88" s="53"/>
      <c r="N88" s="53"/>
    </row>
    <row r="89" spans="1:14" x14ac:dyDescent="0.25">
      <c r="A89" s="131">
        <v>43.5</v>
      </c>
      <c r="B89" s="53"/>
      <c r="C89" s="61">
        <v>0</v>
      </c>
      <c r="D89" s="61">
        <v>1</v>
      </c>
      <c r="E89" s="61">
        <v>9</v>
      </c>
      <c r="F89" s="61">
        <v>9</v>
      </c>
      <c r="G89" s="61">
        <v>9</v>
      </c>
      <c r="H89" s="61">
        <v>2</v>
      </c>
      <c r="I89" s="61">
        <v>2</v>
      </c>
      <c r="J89" s="61">
        <v>18</v>
      </c>
      <c r="K89" s="53"/>
      <c r="L89" s="53"/>
      <c r="M89" s="53"/>
      <c r="N89" s="53"/>
    </row>
    <row r="90" spans="1:14" x14ac:dyDescent="0.25">
      <c r="A90" s="130">
        <v>44</v>
      </c>
      <c r="B90" s="53"/>
      <c r="C90" s="61">
        <v>0</v>
      </c>
      <c r="D90" s="61">
        <v>0</v>
      </c>
      <c r="E90" s="61">
        <v>10</v>
      </c>
      <c r="F90" s="61">
        <v>9</v>
      </c>
      <c r="G90" s="61">
        <v>9</v>
      </c>
      <c r="H90" s="61">
        <v>2</v>
      </c>
      <c r="I90" s="61">
        <v>2</v>
      </c>
      <c r="J90" s="61">
        <v>19</v>
      </c>
      <c r="K90" s="53"/>
      <c r="L90" s="53"/>
      <c r="M90" s="53"/>
      <c r="N90" s="53"/>
    </row>
    <row r="91" spans="1:14" x14ac:dyDescent="0.25">
      <c r="A91" s="131">
        <v>44.5</v>
      </c>
      <c r="B91" s="53"/>
      <c r="C91" s="61">
        <v>0</v>
      </c>
      <c r="D91" s="61">
        <v>0</v>
      </c>
      <c r="E91" s="61">
        <v>10</v>
      </c>
      <c r="F91" s="61">
        <v>9</v>
      </c>
      <c r="G91" s="61">
        <v>9</v>
      </c>
      <c r="H91" s="61">
        <v>2</v>
      </c>
      <c r="I91" s="61">
        <v>2</v>
      </c>
      <c r="J91" s="61">
        <v>19</v>
      </c>
      <c r="K91" s="53"/>
      <c r="L91" s="53"/>
      <c r="M91" s="53"/>
      <c r="N91" s="53"/>
    </row>
    <row r="92" spans="1:14" x14ac:dyDescent="0.25">
      <c r="A92" s="130">
        <v>45</v>
      </c>
      <c r="B92" s="53"/>
      <c r="C92" s="61">
        <v>0</v>
      </c>
      <c r="D92" s="61">
        <v>0</v>
      </c>
      <c r="E92" s="61">
        <v>10</v>
      </c>
      <c r="F92" s="61">
        <v>9</v>
      </c>
      <c r="G92" s="61">
        <v>9</v>
      </c>
      <c r="H92" s="61">
        <v>2</v>
      </c>
      <c r="I92" s="61">
        <v>2</v>
      </c>
      <c r="J92" s="61">
        <v>19</v>
      </c>
      <c r="K92" s="53"/>
      <c r="L92" s="53"/>
      <c r="M92" s="53"/>
      <c r="N92" s="53"/>
    </row>
    <row r="93" spans="1:14" x14ac:dyDescent="0.25">
      <c r="A93" s="131">
        <v>45.5</v>
      </c>
      <c r="B93" s="53"/>
      <c r="C93" s="61">
        <v>0</v>
      </c>
      <c r="D93" s="61">
        <v>2</v>
      </c>
      <c r="E93" s="61">
        <v>9</v>
      </c>
      <c r="F93" s="61">
        <v>10</v>
      </c>
      <c r="G93" s="61">
        <v>10</v>
      </c>
      <c r="H93" s="61">
        <v>2</v>
      </c>
      <c r="I93" s="61">
        <v>2</v>
      </c>
      <c r="J93" s="61">
        <v>20</v>
      </c>
      <c r="K93" s="53"/>
      <c r="L93" s="53"/>
      <c r="M93" s="53"/>
      <c r="N93" s="53"/>
    </row>
    <row r="94" spans="1:14" x14ac:dyDescent="0.25">
      <c r="A94" s="130">
        <v>46</v>
      </c>
      <c r="B94" s="53"/>
      <c r="C94" s="61">
        <v>0</v>
      </c>
      <c r="D94" s="61">
        <v>2</v>
      </c>
      <c r="E94" s="61">
        <v>9</v>
      </c>
      <c r="F94" s="61">
        <v>10</v>
      </c>
      <c r="G94" s="61">
        <v>10</v>
      </c>
      <c r="H94" s="61">
        <v>2</v>
      </c>
      <c r="I94" s="61">
        <v>2</v>
      </c>
      <c r="J94" s="61">
        <v>20</v>
      </c>
      <c r="K94" s="53"/>
      <c r="L94" s="53"/>
      <c r="M94" s="53"/>
      <c r="N94" s="53"/>
    </row>
    <row r="95" spans="1:14" x14ac:dyDescent="0.25">
      <c r="A95" s="131">
        <v>46.5</v>
      </c>
      <c r="B95" s="53"/>
      <c r="C95" s="61">
        <v>0</v>
      </c>
      <c r="D95" s="61">
        <v>2</v>
      </c>
      <c r="E95" s="61">
        <v>9</v>
      </c>
      <c r="F95" s="61">
        <v>10</v>
      </c>
      <c r="G95" s="61">
        <v>10</v>
      </c>
      <c r="H95" s="61">
        <v>2</v>
      </c>
      <c r="I95" s="61">
        <v>2</v>
      </c>
      <c r="J95" s="61">
        <v>20</v>
      </c>
      <c r="K95" s="53"/>
      <c r="L95" s="53"/>
      <c r="M95" s="53"/>
      <c r="N95" s="53"/>
    </row>
    <row r="96" spans="1:14" x14ac:dyDescent="0.25">
      <c r="A96" s="130">
        <v>47</v>
      </c>
      <c r="B96" s="53"/>
      <c r="C96" s="61">
        <v>0</v>
      </c>
      <c r="D96" s="61">
        <v>1</v>
      </c>
      <c r="E96" s="61">
        <v>10</v>
      </c>
      <c r="F96" s="61">
        <v>10</v>
      </c>
      <c r="G96" s="61">
        <v>10</v>
      </c>
      <c r="H96" s="61">
        <v>2</v>
      </c>
      <c r="I96" s="61">
        <v>2</v>
      </c>
      <c r="J96" s="61">
        <v>20</v>
      </c>
      <c r="K96" s="53"/>
      <c r="L96" s="53"/>
      <c r="M96" s="53"/>
      <c r="N96" s="53"/>
    </row>
    <row r="97" spans="1:14" x14ac:dyDescent="0.25">
      <c r="A97" s="131">
        <v>47.5</v>
      </c>
      <c r="B97" s="53"/>
      <c r="C97" s="61">
        <v>0</v>
      </c>
      <c r="D97" s="61">
        <v>1</v>
      </c>
      <c r="E97" s="61">
        <v>10</v>
      </c>
      <c r="F97" s="61">
        <v>10</v>
      </c>
      <c r="G97" s="61">
        <v>10</v>
      </c>
      <c r="H97" s="61">
        <v>2</v>
      </c>
      <c r="I97" s="61">
        <v>2</v>
      </c>
      <c r="J97" s="61">
        <v>20</v>
      </c>
      <c r="K97" s="53"/>
      <c r="L97" s="53"/>
      <c r="M97" s="53"/>
      <c r="N97" s="53"/>
    </row>
    <row r="98" spans="1:14" x14ac:dyDescent="0.25">
      <c r="A98" s="130">
        <v>48</v>
      </c>
      <c r="B98" s="53"/>
      <c r="C98" s="61">
        <v>0</v>
      </c>
      <c r="D98" s="61">
        <v>1</v>
      </c>
      <c r="E98" s="61">
        <v>10</v>
      </c>
      <c r="F98" s="61">
        <v>10</v>
      </c>
      <c r="G98" s="61">
        <v>10</v>
      </c>
      <c r="H98" s="61">
        <v>2</v>
      </c>
      <c r="I98" s="61">
        <v>2</v>
      </c>
      <c r="J98" s="61">
        <v>20</v>
      </c>
      <c r="K98" s="53"/>
      <c r="L98" s="53"/>
      <c r="M98" s="53"/>
      <c r="N98" s="53"/>
    </row>
    <row r="99" spans="1:14" x14ac:dyDescent="0.25">
      <c r="A99" s="131">
        <v>48.5</v>
      </c>
      <c r="B99" s="53"/>
      <c r="C99" s="61">
        <v>0</v>
      </c>
      <c r="D99" s="61">
        <v>0</v>
      </c>
      <c r="E99" s="61">
        <v>11</v>
      </c>
      <c r="F99" s="61">
        <v>10</v>
      </c>
      <c r="G99" s="61">
        <v>10</v>
      </c>
      <c r="H99" s="61">
        <v>2</v>
      </c>
      <c r="I99" s="61">
        <v>2</v>
      </c>
      <c r="J99" s="61">
        <v>21</v>
      </c>
      <c r="K99" s="53"/>
      <c r="L99" s="53"/>
      <c r="M99" s="53"/>
      <c r="N99" s="53"/>
    </row>
    <row r="100" spans="1:14" x14ac:dyDescent="0.25">
      <c r="A100" s="130">
        <v>49</v>
      </c>
      <c r="B100" s="53"/>
      <c r="C100" s="61">
        <v>0</v>
      </c>
      <c r="D100" s="61">
        <v>0</v>
      </c>
      <c r="E100" s="61">
        <v>11</v>
      </c>
      <c r="F100" s="61">
        <v>10</v>
      </c>
      <c r="G100" s="61">
        <v>10</v>
      </c>
      <c r="H100" s="61">
        <v>2</v>
      </c>
      <c r="I100" s="61">
        <v>2</v>
      </c>
      <c r="J100" s="61">
        <v>21</v>
      </c>
      <c r="K100" s="53"/>
      <c r="L100" s="53"/>
      <c r="M100" s="53"/>
      <c r="N100" s="53"/>
    </row>
    <row r="101" spans="1:14" x14ac:dyDescent="0.25">
      <c r="A101" s="131">
        <v>49.5</v>
      </c>
      <c r="B101" s="53"/>
      <c r="C101" s="61">
        <v>0</v>
      </c>
      <c r="D101" s="61">
        <v>0</v>
      </c>
      <c r="E101" s="61">
        <v>11</v>
      </c>
      <c r="F101" s="61">
        <v>10</v>
      </c>
      <c r="G101" s="61">
        <v>10</v>
      </c>
      <c r="H101" s="61">
        <v>2</v>
      </c>
      <c r="I101" s="61">
        <v>2</v>
      </c>
      <c r="J101" s="61">
        <v>21</v>
      </c>
      <c r="K101" s="53"/>
      <c r="L101" s="53"/>
      <c r="M101" s="53"/>
      <c r="N101" s="53"/>
    </row>
    <row r="102" spans="1:14" x14ac:dyDescent="0.25">
      <c r="A102" s="130">
        <v>50</v>
      </c>
      <c r="B102" s="53"/>
      <c r="C102" s="61">
        <v>0</v>
      </c>
      <c r="D102" s="61">
        <v>2</v>
      </c>
      <c r="E102" s="61">
        <v>10</v>
      </c>
      <c r="F102" s="61">
        <v>11</v>
      </c>
      <c r="G102" s="61">
        <v>11</v>
      </c>
      <c r="H102" s="61">
        <v>2</v>
      </c>
      <c r="I102" s="61">
        <v>2</v>
      </c>
      <c r="J102" s="61">
        <v>21</v>
      </c>
      <c r="K102" s="53"/>
      <c r="L102" s="53"/>
      <c r="M102" s="53"/>
      <c r="N102" s="53"/>
    </row>
    <row r="103" spans="1:14" x14ac:dyDescent="0.25">
      <c r="A103" s="131">
        <v>50.5</v>
      </c>
      <c r="B103" s="53"/>
      <c r="C103" s="61">
        <v>0</v>
      </c>
      <c r="D103" s="61">
        <v>2</v>
      </c>
      <c r="E103" s="61">
        <v>10</v>
      </c>
      <c r="F103" s="61">
        <v>11</v>
      </c>
      <c r="G103" s="61">
        <v>11</v>
      </c>
      <c r="H103" s="61">
        <v>2</v>
      </c>
      <c r="I103" s="61">
        <v>2</v>
      </c>
      <c r="J103" s="61">
        <v>21</v>
      </c>
      <c r="K103" s="53"/>
      <c r="L103" s="53"/>
      <c r="M103" s="53"/>
      <c r="N103" s="53"/>
    </row>
    <row r="104" spans="1:14" x14ac:dyDescent="0.25">
      <c r="A104" s="130">
        <v>51</v>
      </c>
      <c r="B104" s="53"/>
      <c r="C104" s="61">
        <v>0</v>
      </c>
      <c r="D104" s="61">
        <v>2</v>
      </c>
      <c r="E104" s="61">
        <v>10</v>
      </c>
      <c r="F104" s="61">
        <v>11</v>
      </c>
      <c r="G104" s="61">
        <v>11</v>
      </c>
      <c r="H104" s="61">
        <v>2</v>
      </c>
      <c r="I104" s="61">
        <v>2</v>
      </c>
      <c r="J104" s="61">
        <v>21</v>
      </c>
      <c r="K104" s="53"/>
      <c r="L104" s="53"/>
      <c r="M104" s="53"/>
      <c r="N104" s="53"/>
    </row>
    <row r="105" spans="1:14" x14ac:dyDescent="0.25">
      <c r="A105" s="131">
        <v>51.5</v>
      </c>
      <c r="B105" s="53"/>
      <c r="C105" s="61">
        <v>0</v>
      </c>
      <c r="D105" s="61">
        <v>1</v>
      </c>
      <c r="E105" s="61">
        <v>11</v>
      </c>
      <c r="F105" s="61">
        <v>11</v>
      </c>
      <c r="G105" s="61">
        <v>11</v>
      </c>
      <c r="H105" s="61">
        <v>2</v>
      </c>
      <c r="I105" s="61">
        <v>2</v>
      </c>
      <c r="J105" s="61">
        <v>22</v>
      </c>
      <c r="K105" s="53"/>
      <c r="L105" s="53"/>
      <c r="M105" s="53"/>
      <c r="N105" s="53"/>
    </row>
    <row r="106" spans="1:14" x14ac:dyDescent="0.25">
      <c r="A106" s="130">
        <v>52</v>
      </c>
      <c r="B106" s="53"/>
      <c r="C106" s="61">
        <v>0</v>
      </c>
      <c r="D106" s="61">
        <v>1</v>
      </c>
      <c r="E106" s="61">
        <v>11</v>
      </c>
      <c r="F106" s="61">
        <v>11</v>
      </c>
      <c r="G106" s="61">
        <v>11</v>
      </c>
      <c r="H106" s="61">
        <v>2</v>
      </c>
      <c r="I106" s="61">
        <v>2</v>
      </c>
      <c r="J106" s="61">
        <v>22</v>
      </c>
      <c r="K106" s="53"/>
      <c r="L106" s="53"/>
      <c r="M106" s="53"/>
      <c r="N106" s="53"/>
    </row>
    <row r="107" spans="1:14" x14ac:dyDescent="0.25">
      <c r="A107" s="131">
        <v>52.5</v>
      </c>
      <c r="B107" s="53"/>
      <c r="C107" s="61">
        <v>0</v>
      </c>
      <c r="D107" s="61">
        <v>1</v>
      </c>
      <c r="E107" s="61">
        <v>11</v>
      </c>
      <c r="F107" s="61">
        <v>11</v>
      </c>
      <c r="G107" s="61">
        <v>11</v>
      </c>
      <c r="H107" s="61">
        <v>2</v>
      </c>
      <c r="I107" s="61">
        <v>2</v>
      </c>
      <c r="J107" s="61">
        <v>22</v>
      </c>
      <c r="K107" s="53"/>
      <c r="L107" s="53"/>
      <c r="M107" s="53"/>
      <c r="N107" s="53"/>
    </row>
    <row r="108" spans="1:14" x14ac:dyDescent="0.25">
      <c r="A108" s="130">
        <v>53</v>
      </c>
      <c r="B108" s="53"/>
      <c r="C108" s="61">
        <v>0</v>
      </c>
      <c r="D108" s="61">
        <v>0</v>
      </c>
      <c r="E108" s="61">
        <v>12</v>
      </c>
      <c r="F108" s="61">
        <v>11</v>
      </c>
      <c r="G108" s="61">
        <v>11</v>
      </c>
      <c r="H108" s="61">
        <v>2</v>
      </c>
      <c r="I108" s="61">
        <v>2</v>
      </c>
      <c r="J108" s="61">
        <v>23</v>
      </c>
      <c r="K108" s="53"/>
      <c r="L108" s="53"/>
      <c r="M108" s="53"/>
      <c r="N108" s="53"/>
    </row>
    <row r="109" spans="1:14" x14ac:dyDescent="0.25">
      <c r="A109" s="131">
        <v>53.5</v>
      </c>
      <c r="B109" s="53"/>
      <c r="C109" s="61">
        <v>0</v>
      </c>
      <c r="D109" s="61">
        <v>0</v>
      </c>
      <c r="E109" s="61">
        <v>12</v>
      </c>
      <c r="F109" s="61">
        <v>11</v>
      </c>
      <c r="G109" s="61">
        <v>11</v>
      </c>
      <c r="H109" s="61">
        <v>2</v>
      </c>
      <c r="I109" s="61">
        <v>2</v>
      </c>
      <c r="J109" s="61">
        <v>23</v>
      </c>
      <c r="K109" s="53"/>
      <c r="L109" s="53"/>
      <c r="M109" s="53"/>
      <c r="N109" s="53"/>
    </row>
    <row r="110" spans="1:14" x14ac:dyDescent="0.25">
      <c r="A110" s="130">
        <v>54</v>
      </c>
      <c r="B110" s="53"/>
      <c r="C110" s="61">
        <v>0</v>
      </c>
      <c r="D110" s="61">
        <v>0</v>
      </c>
      <c r="E110" s="61">
        <v>12</v>
      </c>
      <c r="F110" s="61">
        <v>11</v>
      </c>
      <c r="G110" s="61">
        <v>11</v>
      </c>
      <c r="H110" s="61">
        <v>2</v>
      </c>
      <c r="I110" s="61">
        <v>2</v>
      </c>
      <c r="J110" s="61">
        <v>23</v>
      </c>
      <c r="K110" s="53"/>
      <c r="L110" s="53"/>
      <c r="M110" s="53"/>
      <c r="N110" s="53"/>
    </row>
    <row r="111" spans="1:14" x14ac:dyDescent="0.25">
      <c r="A111" s="131">
        <v>54.5</v>
      </c>
      <c r="B111" s="53"/>
      <c r="C111" s="61">
        <v>0</v>
      </c>
      <c r="D111" s="61">
        <v>2</v>
      </c>
      <c r="E111" s="61">
        <v>11</v>
      </c>
      <c r="F111" s="61">
        <v>12</v>
      </c>
      <c r="G111" s="61">
        <v>12</v>
      </c>
      <c r="H111" s="61">
        <v>2</v>
      </c>
      <c r="I111" s="61">
        <v>2</v>
      </c>
      <c r="J111" s="61">
        <v>23</v>
      </c>
      <c r="K111" s="53"/>
      <c r="L111" s="53"/>
      <c r="M111" s="53"/>
      <c r="N111" s="53"/>
    </row>
    <row r="112" spans="1:14" x14ac:dyDescent="0.25">
      <c r="A112" s="130">
        <v>55</v>
      </c>
      <c r="B112" s="53"/>
      <c r="C112" s="61">
        <v>0</v>
      </c>
      <c r="D112" s="61">
        <v>2</v>
      </c>
      <c r="E112" s="61">
        <v>11</v>
      </c>
      <c r="F112" s="61">
        <v>12</v>
      </c>
      <c r="G112" s="61">
        <v>12</v>
      </c>
      <c r="H112" s="61">
        <v>2</v>
      </c>
      <c r="I112" s="61">
        <v>2</v>
      </c>
      <c r="J112" s="61">
        <v>23</v>
      </c>
      <c r="K112" s="53"/>
      <c r="L112" s="53"/>
      <c r="M112" s="53"/>
      <c r="N112" s="53"/>
    </row>
    <row r="113" spans="1:14" x14ac:dyDescent="0.25">
      <c r="A113" s="131">
        <v>55.5</v>
      </c>
      <c r="B113" s="53"/>
      <c r="C113" s="61">
        <v>0</v>
      </c>
      <c r="D113" s="61">
        <v>2</v>
      </c>
      <c r="E113" s="61">
        <v>11</v>
      </c>
      <c r="F113" s="61">
        <v>12</v>
      </c>
      <c r="G113" s="61">
        <v>12</v>
      </c>
      <c r="H113" s="61">
        <v>2</v>
      </c>
      <c r="I113" s="61">
        <v>2</v>
      </c>
      <c r="J113" s="61">
        <v>23</v>
      </c>
      <c r="K113" s="53"/>
      <c r="L113" s="53"/>
      <c r="M113" s="53"/>
      <c r="N113" s="53"/>
    </row>
    <row r="114" spans="1:14" x14ac:dyDescent="0.25">
      <c r="A114" s="130">
        <v>56</v>
      </c>
      <c r="B114" s="53"/>
      <c r="C114" s="61">
        <v>0</v>
      </c>
      <c r="D114" s="61">
        <v>1</v>
      </c>
      <c r="E114" s="61">
        <v>12</v>
      </c>
      <c r="F114" s="61">
        <v>12</v>
      </c>
      <c r="G114" s="61">
        <v>12</v>
      </c>
      <c r="H114" s="61">
        <v>2</v>
      </c>
      <c r="I114" s="61">
        <v>2</v>
      </c>
      <c r="J114" s="61">
        <v>24</v>
      </c>
      <c r="K114" s="53"/>
      <c r="L114" s="53"/>
      <c r="M114" s="53"/>
      <c r="N114" s="53"/>
    </row>
    <row r="115" spans="1:14" x14ac:dyDescent="0.25">
      <c r="A115" s="131">
        <v>56.5</v>
      </c>
      <c r="B115" s="53"/>
      <c r="C115" s="61">
        <v>0</v>
      </c>
      <c r="D115" s="61">
        <v>1</v>
      </c>
      <c r="E115" s="61">
        <v>12</v>
      </c>
      <c r="F115" s="61">
        <v>12</v>
      </c>
      <c r="G115" s="61">
        <v>12</v>
      </c>
      <c r="H115" s="61">
        <v>2</v>
      </c>
      <c r="I115" s="61">
        <v>2</v>
      </c>
      <c r="J115" s="61">
        <v>24</v>
      </c>
      <c r="K115" s="53"/>
      <c r="L115" s="53"/>
      <c r="M115" s="53"/>
      <c r="N115" s="53"/>
    </row>
    <row r="116" spans="1:14" x14ac:dyDescent="0.25">
      <c r="A116" s="130">
        <v>57</v>
      </c>
      <c r="B116" s="53"/>
      <c r="C116" s="61">
        <v>0</v>
      </c>
      <c r="D116" s="61">
        <v>1</v>
      </c>
      <c r="E116" s="61">
        <v>12</v>
      </c>
      <c r="F116" s="61">
        <v>12</v>
      </c>
      <c r="G116" s="61">
        <v>12</v>
      </c>
      <c r="H116" s="61">
        <v>2</v>
      </c>
      <c r="I116" s="61">
        <v>2</v>
      </c>
      <c r="J116" s="61">
        <v>24</v>
      </c>
      <c r="K116" s="53"/>
      <c r="L116" s="53"/>
      <c r="M116" s="53"/>
      <c r="N116" s="53"/>
    </row>
    <row r="117" spans="1:14" x14ac:dyDescent="0.25">
      <c r="A117" s="131">
        <v>57.5</v>
      </c>
      <c r="B117" s="53"/>
      <c r="C117" s="61">
        <v>0</v>
      </c>
      <c r="D117" s="61">
        <v>0</v>
      </c>
      <c r="E117" s="61">
        <v>13</v>
      </c>
      <c r="F117" s="61">
        <v>12</v>
      </c>
      <c r="G117" s="61">
        <v>12</v>
      </c>
      <c r="H117" s="61">
        <v>2</v>
      </c>
      <c r="I117" s="61">
        <v>2</v>
      </c>
      <c r="J117" s="61">
        <v>24</v>
      </c>
      <c r="K117" s="53"/>
      <c r="L117" s="53"/>
      <c r="M117" s="53"/>
      <c r="N117" s="53"/>
    </row>
    <row r="118" spans="1:14" x14ac:dyDescent="0.25">
      <c r="A118" s="130">
        <v>58</v>
      </c>
      <c r="B118" s="53"/>
      <c r="C118" s="61">
        <v>0</v>
      </c>
      <c r="D118" s="61">
        <v>0</v>
      </c>
      <c r="E118" s="61">
        <v>13</v>
      </c>
      <c r="F118" s="61">
        <v>12</v>
      </c>
      <c r="G118" s="61">
        <v>12</v>
      </c>
      <c r="H118" s="61">
        <v>2</v>
      </c>
      <c r="I118" s="61">
        <v>2</v>
      </c>
      <c r="J118" s="61">
        <v>24</v>
      </c>
      <c r="K118" s="53"/>
      <c r="L118" s="53"/>
      <c r="M118" s="53"/>
      <c r="N118" s="53"/>
    </row>
    <row r="119" spans="1:14" x14ac:dyDescent="0.25">
      <c r="A119" s="131">
        <v>58.5</v>
      </c>
      <c r="B119" s="53"/>
      <c r="C119" s="61">
        <v>0</v>
      </c>
      <c r="D119" s="61">
        <v>0</v>
      </c>
      <c r="E119" s="61">
        <v>13</v>
      </c>
      <c r="F119" s="61">
        <v>12</v>
      </c>
      <c r="G119" s="61">
        <v>12</v>
      </c>
      <c r="H119" s="61">
        <v>2</v>
      </c>
      <c r="I119" s="61">
        <v>2</v>
      </c>
      <c r="J119" s="61">
        <v>24</v>
      </c>
      <c r="K119" s="53"/>
      <c r="L119" s="53"/>
      <c r="M119" s="53"/>
      <c r="N119" s="53"/>
    </row>
    <row r="120" spans="1:14" x14ac:dyDescent="0.25">
      <c r="A120" s="130">
        <v>59</v>
      </c>
      <c r="B120" s="53"/>
      <c r="C120" s="61">
        <v>0</v>
      </c>
      <c r="D120" s="61">
        <v>2</v>
      </c>
      <c r="E120" s="61">
        <v>12</v>
      </c>
      <c r="F120" s="61">
        <v>13</v>
      </c>
      <c r="G120" s="61">
        <v>13</v>
      </c>
      <c r="H120" s="61">
        <v>2</v>
      </c>
      <c r="I120" s="61">
        <v>2</v>
      </c>
      <c r="J120" s="61">
        <v>25</v>
      </c>
      <c r="K120" s="53"/>
      <c r="L120" s="53"/>
      <c r="M120" s="53"/>
      <c r="N120" s="53"/>
    </row>
    <row r="121" spans="1:14" x14ac:dyDescent="0.25">
      <c r="A121" s="131">
        <v>59.5</v>
      </c>
      <c r="B121" s="53"/>
      <c r="C121" s="61">
        <v>0</v>
      </c>
      <c r="D121" s="61">
        <v>2</v>
      </c>
      <c r="E121" s="61">
        <v>12</v>
      </c>
      <c r="F121" s="61">
        <v>13</v>
      </c>
      <c r="G121" s="61">
        <v>13</v>
      </c>
      <c r="H121" s="61">
        <v>2</v>
      </c>
      <c r="I121" s="61">
        <v>2</v>
      </c>
      <c r="J121" s="61">
        <v>25</v>
      </c>
      <c r="K121" s="53"/>
      <c r="L121" s="53"/>
      <c r="M121" s="53"/>
      <c r="N121" s="53"/>
    </row>
    <row r="122" spans="1:14" x14ac:dyDescent="0.25">
      <c r="A122" s="130">
        <v>60</v>
      </c>
      <c r="B122" s="53"/>
      <c r="C122" s="61">
        <v>0</v>
      </c>
      <c r="D122" s="61">
        <v>2</v>
      </c>
      <c r="E122" s="61">
        <v>12</v>
      </c>
      <c r="F122" s="61">
        <v>13</v>
      </c>
      <c r="G122" s="61">
        <v>13</v>
      </c>
      <c r="H122" s="61">
        <v>2</v>
      </c>
      <c r="I122" s="61">
        <v>3</v>
      </c>
      <c r="J122" s="61">
        <v>25</v>
      </c>
      <c r="K122" s="53"/>
      <c r="L122" s="53"/>
      <c r="M122" s="53"/>
      <c r="N122" s="53"/>
    </row>
    <row r="123" spans="1:14" x14ac:dyDescent="0.25">
      <c r="A123" s="131">
        <v>60.5</v>
      </c>
      <c r="B123" s="53"/>
      <c r="C123" s="61">
        <v>0</v>
      </c>
      <c r="D123" s="61">
        <v>1</v>
      </c>
      <c r="E123" s="61">
        <v>13</v>
      </c>
      <c r="F123" s="61">
        <v>13</v>
      </c>
      <c r="G123" s="61">
        <v>13</v>
      </c>
      <c r="H123" s="61">
        <v>2</v>
      </c>
      <c r="I123" s="61">
        <v>3</v>
      </c>
      <c r="J123" s="61">
        <v>26</v>
      </c>
      <c r="K123" s="53"/>
      <c r="L123" s="53"/>
      <c r="M123" s="53"/>
      <c r="N123" s="53"/>
    </row>
    <row r="124" spans="1:14" x14ac:dyDescent="0.25">
      <c r="A124" s="130">
        <v>61</v>
      </c>
      <c r="B124" s="53"/>
      <c r="C124" s="61">
        <v>0</v>
      </c>
      <c r="D124" s="61">
        <v>1</v>
      </c>
      <c r="E124" s="61">
        <v>13</v>
      </c>
      <c r="F124" s="61">
        <v>13</v>
      </c>
      <c r="G124" s="61">
        <v>13</v>
      </c>
      <c r="H124" s="61">
        <v>2</v>
      </c>
      <c r="I124" s="61">
        <v>3</v>
      </c>
      <c r="J124" s="61">
        <v>26</v>
      </c>
      <c r="K124" s="53"/>
      <c r="L124" s="53"/>
      <c r="M124" s="53"/>
      <c r="N124" s="53"/>
    </row>
    <row r="125" spans="1:14" x14ac:dyDescent="0.25">
      <c r="A125" s="131">
        <v>61.5</v>
      </c>
      <c r="B125" s="53"/>
      <c r="C125" s="61">
        <v>0</v>
      </c>
      <c r="D125" s="61">
        <v>1</v>
      </c>
      <c r="E125" s="61">
        <v>13</v>
      </c>
      <c r="F125" s="61">
        <v>13</v>
      </c>
      <c r="G125" s="61">
        <v>13</v>
      </c>
      <c r="H125" s="61">
        <v>2</v>
      </c>
      <c r="I125" s="61">
        <v>3</v>
      </c>
      <c r="J125" s="61">
        <v>26</v>
      </c>
      <c r="K125" s="53"/>
      <c r="L125" s="53"/>
      <c r="M125" s="53"/>
      <c r="N125" s="53"/>
    </row>
    <row r="126" spans="1:14" x14ac:dyDescent="0.25">
      <c r="A126" s="130">
        <v>62</v>
      </c>
      <c r="B126" s="53"/>
      <c r="C126" s="61">
        <v>0</v>
      </c>
      <c r="D126" s="61">
        <v>0</v>
      </c>
      <c r="E126" s="61">
        <v>14</v>
      </c>
      <c r="F126" s="61">
        <v>13</v>
      </c>
      <c r="G126" s="61">
        <v>13</v>
      </c>
      <c r="H126" s="61">
        <v>2</v>
      </c>
      <c r="I126" s="61">
        <v>3</v>
      </c>
      <c r="J126" s="61">
        <v>26</v>
      </c>
      <c r="K126" s="53"/>
      <c r="L126" s="53"/>
      <c r="M126" s="53"/>
      <c r="N126" s="53"/>
    </row>
    <row r="127" spans="1:14" x14ac:dyDescent="0.25">
      <c r="A127" s="131">
        <v>62.5</v>
      </c>
      <c r="B127" s="53"/>
      <c r="C127" s="61">
        <v>0</v>
      </c>
      <c r="D127" s="61">
        <v>0</v>
      </c>
      <c r="E127" s="61">
        <v>14</v>
      </c>
      <c r="F127" s="61">
        <v>13</v>
      </c>
      <c r="G127" s="61">
        <v>13</v>
      </c>
      <c r="H127" s="61">
        <v>2</v>
      </c>
      <c r="I127" s="61">
        <v>3</v>
      </c>
      <c r="J127" s="61">
        <v>26</v>
      </c>
      <c r="K127" s="53"/>
      <c r="L127" s="53"/>
      <c r="M127" s="53"/>
      <c r="N127" s="53"/>
    </row>
    <row r="128" spans="1:14" x14ac:dyDescent="0.25">
      <c r="A128" s="130">
        <v>63</v>
      </c>
      <c r="B128" s="53"/>
      <c r="C128" s="61">
        <v>0</v>
      </c>
      <c r="D128" s="61">
        <v>0</v>
      </c>
      <c r="E128" s="61">
        <v>14</v>
      </c>
      <c r="F128" s="61">
        <v>13</v>
      </c>
      <c r="G128" s="61">
        <v>13</v>
      </c>
      <c r="H128" s="61">
        <v>2</v>
      </c>
      <c r="I128" s="61">
        <v>3</v>
      </c>
      <c r="J128" s="61">
        <v>26</v>
      </c>
      <c r="K128" s="53"/>
      <c r="L128" s="53"/>
      <c r="M128" s="53"/>
      <c r="N128" s="53"/>
    </row>
    <row r="129" spans="1:14" x14ac:dyDescent="0.25">
      <c r="A129" s="131">
        <v>63.5</v>
      </c>
      <c r="B129" s="53"/>
      <c r="C129" s="61">
        <v>0</v>
      </c>
      <c r="D129" s="61">
        <v>2</v>
      </c>
      <c r="E129" s="61">
        <v>13</v>
      </c>
      <c r="F129" s="61">
        <v>14</v>
      </c>
      <c r="G129" s="61">
        <v>14</v>
      </c>
      <c r="H129" s="61">
        <v>2</v>
      </c>
      <c r="I129" s="61">
        <v>3</v>
      </c>
      <c r="J129" s="61">
        <v>27</v>
      </c>
      <c r="K129" s="53"/>
      <c r="L129" s="53"/>
      <c r="M129" s="53"/>
      <c r="N129" s="53"/>
    </row>
    <row r="130" spans="1:14" x14ac:dyDescent="0.25">
      <c r="A130" s="130">
        <v>64</v>
      </c>
      <c r="B130" s="53"/>
      <c r="C130" s="61">
        <v>0</v>
      </c>
      <c r="D130" s="61">
        <v>2</v>
      </c>
      <c r="E130" s="61">
        <v>13</v>
      </c>
      <c r="F130" s="61">
        <v>14</v>
      </c>
      <c r="G130" s="61">
        <v>14</v>
      </c>
      <c r="H130" s="61">
        <v>2</v>
      </c>
      <c r="I130" s="61">
        <v>3</v>
      </c>
      <c r="J130" s="61">
        <v>27</v>
      </c>
      <c r="K130" s="53"/>
      <c r="L130" s="53"/>
      <c r="M130" s="53"/>
      <c r="N130" s="53"/>
    </row>
    <row r="131" spans="1:14" x14ac:dyDescent="0.25">
      <c r="A131" s="131">
        <v>64.5</v>
      </c>
      <c r="B131" s="53"/>
      <c r="C131" s="61">
        <v>0</v>
      </c>
      <c r="D131" s="61">
        <v>2</v>
      </c>
      <c r="E131" s="61">
        <v>13</v>
      </c>
      <c r="F131" s="61">
        <v>14</v>
      </c>
      <c r="G131" s="61">
        <v>14</v>
      </c>
      <c r="H131" s="61">
        <v>2</v>
      </c>
      <c r="I131" s="61">
        <v>3</v>
      </c>
      <c r="J131" s="61">
        <v>27</v>
      </c>
      <c r="K131" s="53"/>
      <c r="L131" s="53"/>
      <c r="M131" s="53"/>
      <c r="N131" s="53"/>
    </row>
    <row r="132" spans="1:14" x14ac:dyDescent="0.25">
      <c r="A132" s="130">
        <v>65</v>
      </c>
      <c r="B132" s="53"/>
      <c r="C132" s="61">
        <v>0</v>
      </c>
      <c r="D132" s="61">
        <v>1</v>
      </c>
      <c r="E132" s="61">
        <v>14</v>
      </c>
      <c r="F132" s="61">
        <v>14</v>
      </c>
      <c r="G132" s="61">
        <v>14</v>
      </c>
      <c r="H132" s="61">
        <v>2</v>
      </c>
      <c r="I132" s="61">
        <v>3</v>
      </c>
      <c r="J132" s="61">
        <v>27</v>
      </c>
      <c r="K132" s="53"/>
      <c r="L132" s="53"/>
      <c r="M132" s="53"/>
      <c r="N132" s="53"/>
    </row>
    <row r="133" spans="1:14" x14ac:dyDescent="0.25">
      <c r="A133" s="131">
        <v>65.5</v>
      </c>
      <c r="B133" s="53"/>
      <c r="C133" s="61">
        <v>0</v>
      </c>
      <c r="D133" s="61">
        <v>1</v>
      </c>
      <c r="E133" s="61">
        <v>14</v>
      </c>
      <c r="F133" s="61">
        <v>14</v>
      </c>
      <c r="G133" s="61">
        <v>14</v>
      </c>
      <c r="H133" s="61">
        <v>2</v>
      </c>
      <c r="I133" s="61">
        <v>3</v>
      </c>
      <c r="J133" s="61">
        <v>27</v>
      </c>
      <c r="K133" s="53"/>
      <c r="L133" s="53"/>
      <c r="M133" s="53"/>
      <c r="N133" s="53"/>
    </row>
    <row r="134" spans="1:14" x14ac:dyDescent="0.25">
      <c r="A134" s="130">
        <v>66</v>
      </c>
      <c r="B134" s="53"/>
      <c r="C134" s="61">
        <v>0</v>
      </c>
      <c r="D134" s="61">
        <v>1</v>
      </c>
      <c r="E134" s="61">
        <v>14</v>
      </c>
      <c r="F134" s="61">
        <v>14</v>
      </c>
      <c r="G134" s="61">
        <v>14</v>
      </c>
      <c r="H134" s="61">
        <v>2</v>
      </c>
      <c r="I134" s="61">
        <v>3</v>
      </c>
      <c r="J134" s="61">
        <v>27</v>
      </c>
      <c r="K134" s="53"/>
      <c r="L134" s="53"/>
      <c r="M134" s="53"/>
      <c r="N134" s="53"/>
    </row>
    <row r="135" spans="1:14" x14ac:dyDescent="0.25">
      <c r="A135" s="131">
        <v>66.5</v>
      </c>
      <c r="B135" s="53"/>
      <c r="C135" s="61">
        <v>0</v>
      </c>
      <c r="D135" s="61">
        <v>0</v>
      </c>
      <c r="E135" s="61">
        <v>15</v>
      </c>
      <c r="F135" s="61">
        <v>14</v>
      </c>
      <c r="G135" s="61">
        <v>14</v>
      </c>
      <c r="H135" s="61">
        <v>2</v>
      </c>
      <c r="I135" s="61">
        <v>3</v>
      </c>
      <c r="J135" s="61">
        <v>28</v>
      </c>
      <c r="K135" s="53"/>
      <c r="L135" s="53"/>
      <c r="M135" s="53"/>
      <c r="N135" s="53"/>
    </row>
    <row r="136" spans="1:14" x14ac:dyDescent="0.25">
      <c r="A136" s="130">
        <v>67</v>
      </c>
      <c r="B136" s="53"/>
      <c r="C136" s="61">
        <v>0</v>
      </c>
      <c r="D136" s="61">
        <v>0</v>
      </c>
      <c r="E136" s="61">
        <v>15</v>
      </c>
      <c r="F136" s="61">
        <v>14</v>
      </c>
      <c r="G136" s="61">
        <v>14</v>
      </c>
      <c r="H136" s="61">
        <v>2</v>
      </c>
      <c r="I136" s="61">
        <v>3</v>
      </c>
      <c r="J136" s="61">
        <v>28</v>
      </c>
      <c r="K136" s="53"/>
      <c r="L136" s="53"/>
      <c r="M136" s="53"/>
      <c r="N136" s="53"/>
    </row>
    <row r="137" spans="1:14" x14ac:dyDescent="0.25">
      <c r="A137" s="131">
        <v>67.5</v>
      </c>
      <c r="B137" s="53"/>
      <c r="C137" s="61">
        <v>0</v>
      </c>
      <c r="D137" s="61">
        <v>0</v>
      </c>
      <c r="E137" s="61">
        <v>15</v>
      </c>
      <c r="F137" s="61">
        <v>14</v>
      </c>
      <c r="G137" s="61">
        <v>14</v>
      </c>
      <c r="H137" s="61">
        <v>2</v>
      </c>
      <c r="I137" s="61">
        <v>3</v>
      </c>
      <c r="J137" s="61">
        <v>28</v>
      </c>
      <c r="K137" s="53"/>
      <c r="L137" s="53"/>
      <c r="M137" s="53"/>
      <c r="N137" s="53"/>
    </row>
    <row r="138" spans="1:14" x14ac:dyDescent="0.25">
      <c r="A138" s="130">
        <v>68</v>
      </c>
      <c r="B138" s="53"/>
      <c r="C138" s="61">
        <v>0</v>
      </c>
      <c r="D138" s="61">
        <v>2</v>
      </c>
      <c r="E138" s="61">
        <v>14</v>
      </c>
      <c r="F138" s="61">
        <v>15</v>
      </c>
      <c r="G138" s="61">
        <v>15</v>
      </c>
      <c r="H138" s="61">
        <v>2</v>
      </c>
      <c r="I138" s="61">
        <v>3</v>
      </c>
      <c r="J138" s="61">
        <v>29</v>
      </c>
      <c r="K138" s="53"/>
      <c r="L138" s="53"/>
      <c r="M138" s="53"/>
      <c r="N138" s="53"/>
    </row>
    <row r="139" spans="1:14" x14ac:dyDescent="0.25">
      <c r="A139" s="131">
        <v>68.5</v>
      </c>
      <c r="B139" s="53"/>
      <c r="C139" s="61">
        <v>0</v>
      </c>
      <c r="D139" s="61">
        <v>2</v>
      </c>
      <c r="E139" s="61">
        <v>14</v>
      </c>
      <c r="F139" s="61">
        <v>15</v>
      </c>
      <c r="G139" s="61">
        <v>15</v>
      </c>
      <c r="H139" s="61">
        <v>2</v>
      </c>
      <c r="I139" s="61">
        <v>3</v>
      </c>
      <c r="J139" s="61">
        <v>29</v>
      </c>
      <c r="K139" s="53"/>
      <c r="L139" s="53"/>
      <c r="M139" s="53"/>
      <c r="N139" s="53"/>
    </row>
    <row r="140" spans="1:14" x14ac:dyDescent="0.25">
      <c r="A140" s="130">
        <v>69</v>
      </c>
      <c r="B140" s="53"/>
      <c r="C140" s="61">
        <v>0</v>
      </c>
      <c r="D140" s="61">
        <v>2</v>
      </c>
      <c r="E140" s="61">
        <v>14</v>
      </c>
      <c r="F140" s="61">
        <v>15</v>
      </c>
      <c r="G140" s="61">
        <v>15</v>
      </c>
      <c r="H140" s="61">
        <v>2</v>
      </c>
      <c r="I140" s="61">
        <v>3</v>
      </c>
      <c r="J140" s="61">
        <v>29</v>
      </c>
      <c r="K140" s="53"/>
      <c r="L140" s="53"/>
      <c r="M140" s="53"/>
      <c r="N140" s="53"/>
    </row>
    <row r="141" spans="1:14" x14ac:dyDescent="0.25">
      <c r="A141" s="131">
        <v>69.5</v>
      </c>
      <c r="B141" s="53"/>
      <c r="C141" s="61">
        <v>0</v>
      </c>
      <c r="D141" s="61">
        <v>1</v>
      </c>
      <c r="E141" s="61">
        <v>15</v>
      </c>
      <c r="F141" s="61">
        <v>15</v>
      </c>
      <c r="G141" s="61">
        <v>15</v>
      </c>
      <c r="H141" s="61">
        <v>2</v>
      </c>
      <c r="I141" s="61">
        <v>3</v>
      </c>
      <c r="J141" s="61">
        <v>29</v>
      </c>
      <c r="K141" s="53"/>
      <c r="L141" s="53"/>
      <c r="M141" s="53"/>
      <c r="N141" s="53"/>
    </row>
    <row r="142" spans="1:14" x14ac:dyDescent="0.25">
      <c r="A142" s="130">
        <v>70</v>
      </c>
      <c r="B142" s="53"/>
      <c r="C142" s="61">
        <v>0</v>
      </c>
      <c r="D142" s="61">
        <v>1</v>
      </c>
      <c r="E142" s="61">
        <v>15</v>
      </c>
      <c r="F142" s="61">
        <v>15</v>
      </c>
      <c r="G142" s="61">
        <v>15</v>
      </c>
      <c r="H142" s="61">
        <v>2</v>
      </c>
      <c r="I142" s="61">
        <v>3</v>
      </c>
      <c r="J142" s="61">
        <v>29</v>
      </c>
      <c r="K142" s="53"/>
      <c r="L142" s="53"/>
      <c r="M142" s="53"/>
      <c r="N142" s="53"/>
    </row>
    <row r="143" spans="1:14" x14ac:dyDescent="0.25">
      <c r="A143" s="131">
        <v>70.5</v>
      </c>
      <c r="B143" s="53"/>
      <c r="C143" s="61">
        <v>0</v>
      </c>
      <c r="D143" s="61">
        <v>1</v>
      </c>
      <c r="E143" s="61">
        <v>15</v>
      </c>
      <c r="F143" s="61">
        <v>15</v>
      </c>
      <c r="G143" s="61">
        <v>15</v>
      </c>
      <c r="H143" s="61">
        <v>2</v>
      </c>
      <c r="I143" s="61">
        <v>3</v>
      </c>
      <c r="J143" s="61">
        <v>29</v>
      </c>
      <c r="K143" s="53"/>
      <c r="L143" s="53"/>
      <c r="M143" s="53"/>
      <c r="N143" s="53"/>
    </row>
    <row r="144" spans="1:14" x14ac:dyDescent="0.25">
      <c r="A144" s="130">
        <v>71</v>
      </c>
      <c r="B144" s="53"/>
      <c r="C144" s="61">
        <v>0</v>
      </c>
      <c r="D144" s="61">
        <v>0</v>
      </c>
      <c r="E144" s="61">
        <v>16</v>
      </c>
      <c r="F144" s="61">
        <v>15</v>
      </c>
      <c r="G144" s="61">
        <v>15</v>
      </c>
      <c r="H144" s="61">
        <v>2</v>
      </c>
      <c r="I144" s="61">
        <v>3</v>
      </c>
      <c r="J144" s="61">
        <v>30</v>
      </c>
      <c r="K144" s="53"/>
      <c r="L144" s="53"/>
      <c r="M144" s="53"/>
      <c r="N144" s="53"/>
    </row>
    <row r="145" spans="1:14" x14ac:dyDescent="0.25">
      <c r="A145" s="131">
        <v>71.5</v>
      </c>
      <c r="B145" s="53"/>
      <c r="C145" s="61">
        <v>0</v>
      </c>
      <c r="D145" s="61">
        <v>0</v>
      </c>
      <c r="E145" s="61">
        <v>16</v>
      </c>
      <c r="F145" s="61">
        <v>15</v>
      </c>
      <c r="G145" s="61">
        <v>15</v>
      </c>
      <c r="H145" s="61">
        <v>2</v>
      </c>
      <c r="I145" s="61">
        <v>3</v>
      </c>
      <c r="J145" s="61">
        <v>30</v>
      </c>
      <c r="K145" s="53"/>
      <c r="L145" s="53"/>
      <c r="M145" s="53"/>
      <c r="N145" s="53"/>
    </row>
    <row r="146" spans="1:14" x14ac:dyDescent="0.25">
      <c r="A146" s="130">
        <v>72</v>
      </c>
      <c r="B146" s="53"/>
      <c r="C146" s="61">
        <v>0</v>
      </c>
      <c r="D146" s="61">
        <v>0</v>
      </c>
      <c r="E146" s="61">
        <v>16</v>
      </c>
      <c r="F146" s="61">
        <v>15</v>
      </c>
      <c r="G146" s="61">
        <v>15</v>
      </c>
      <c r="H146" s="61">
        <v>2</v>
      </c>
      <c r="I146" s="61">
        <v>3</v>
      </c>
      <c r="J146" s="61">
        <v>30</v>
      </c>
      <c r="K146" s="53"/>
      <c r="L146" s="53"/>
      <c r="M146" s="53"/>
      <c r="N146" s="53"/>
    </row>
    <row r="147" spans="1:14" x14ac:dyDescent="0.25">
      <c r="A147" s="131">
        <v>72.5</v>
      </c>
      <c r="B147" s="53"/>
      <c r="C147" s="61">
        <v>0</v>
      </c>
      <c r="D147" s="61">
        <v>2</v>
      </c>
      <c r="E147" s="61">
        <v>15</v>
      </c>
      <c r="F147" s="61">
        <v>16</v>
      </c>
      <c r="G147" s="61">
        <v>16</v>
      </c>
      <c r="H147" s="61">
        <v>2</v>
      </c>
      <c r="I147" s="61">
        <v>3</v>
      </c>
      <c r="J147" s="61">
        <v>30</v>
      </c>
      <c r="K147" s="53"/>
      <c r="L147" s="53"/>
      <c r="M147" s="53"/>
      <c r="N147" s="53"/>
    </row>
    <row r="148" spans="1:14" x14ac:dyDescent="0.25">
      <c r="A148" s="130">
        <v>73</v>
      </c>
      <c r="B148" s="53"/>
      <c r="C148" s="61">
        <v>0</v>
      </c>
      <c r="D148" s="61">
        <v>2</v>
      </c>
      <c r="E148" s="61">
        <v>15</v>
      </c>
      <c r="F148" s="61">
        <v>16</v>
      </c>
      <c r="G148" s="61">
        <v>16</v>
      </c>
      <c r="H148" s="61">
        <v>2</v>
      </c>
      <c r="I148" s="61">
        <v>3</v>
      </c>
      <c r="J148" s="61">
        <v>30</v>
      </c>
      <c r="K148" s="53"/>
      <c r="L148" s="53"/>
      <c r="M148" s="53"/>
      <c r="N148" s="53"/>
    </row>
    <row r="149" spans="1:14" x14ac:dyDescent="0.25">
      <c r="A149" s="131">
        <v>73.5</v>
      </c>
      <c r="B149" s="53"/>
      <c r="C149" s="61">
        <v>0</v>
      </c>
      <c r="D149" s="61">
        <v>2</v>
      </c>
      <c r="E149" s="61">
        <v>15</v>
      </c>
      <c r="F149" s="61">
        <v>16</v>
      </c>
      <c r="G149" s="61">
        <v>16</v>
      </c>
      <c r="H149" s="61">
        <v>2</v>
      </c>
      <c r="I149" s="61">
        <v>3</v>
      </c>
      <c r="J149" s="61">
        <v>30</v>
      </c>
      <c r="K149" s="53"/>
      <c r="L149" s="53"/>
      <c r="M149" s="53"/>
      <c r="N149" s="53"/>
    </row>
    <row r="150" spans="1:14" x14ac:dyDescent="0.25">
      <c r="A150" s="130">
        <v>74</v>
      </c>
      <c r="B150" s="53"/>
      <c r="C150" s="61">
        <v>0</v>
      </c>
      <c r="D150" s="61">
        <v>1</v>
      </c>
      <c r="E150" s="61">
        <v>16</v>
      </c>
      <c r="F150" s="61">
        <v>16</v>
      </c>
      <c r="G150" s="61">
        <v>16</v>
      </c>
      <c r="H150" s="61">
        <v>2</v>
      </c>
      <c r="I150" s="61">
        <v>3</v>
      </c>
      <c r="J150" s="61">
        <v>31</v>
      </c>
      <c r="K150" s="53"/>
      <c r="L150" s="53"/>
      <c r="M150" s="53"/>
      <c r="N150" s="53"/>
    </row>
    <row r="151" spans="1:14" x14ac:dyDescent="0.25">
      <c r="A151" s="131">
        <v>74.5</v>
      </c>
      <c r="B151" s="53"/>
      <c r="C151" s="61">
        <v>0</v>
      </c>
      <c r="D151" s="61">
        <v>1</v>
      </c>
      <c r="E151" s="61">
        <v>16</v>
      </c>
      <c r="F151" s="61">
        <v>16</v>
      </c>
      <c r="G151" s="61">
        <v>16</v>
      </c>
      <c r="H151" s="61">
        <v>2</v>
      </c>
      <c r="I151" s="61">
        <v>3</v>
      </c>
      <c r="J151" s="61">
        <v>31</v>
      </c>
      <c r="K151" s="53"/>
      <c r="L151" s="53"/>
      <c r="M151" s="53"/>
      <c r="N151" s="53"/>
    </row>
    <row r="152" spans="1:14" x14ac:dyDescent="0.25">
      <c r="A152" s="130">
        <v>75</v>
      </c>
      <c r="B152" s="53"/>
      <c r="C152" s="61">
        <v>0</v>
      </c>
      <c r="D152" s="61">
        <v>1</v>
      </c>
      <c r="E152" s="61">
        <v>16</v>
      </c>
      <c r="F152" s="61">
        <v>16</v>
      </c>
      <c r="G152" s="61">
        <v>16</v>
      </c>
      <c r="H152" s="61">
        <v>2</v>
      </c>
      <c r="I152" s="61">
        <v>3</v>
      </c>
      <c r="J152" s="61">
        <v>31</v>
      </c>
      <c r="K152" s="53"/>
      <c r="L152" s="53"/>
      <c r="M152" s="53"/>
      <c r="N152" s="53"/>
    </row>
    <row r="153" spans="1:14" x14ac:dyDescent="0.25">
      <c r="A153" s="131">
        <v>75.5</v>
      </c>
      <c r="B153" s="53"/>
      <c r="C153" s="61">
        <v>0</v>
      </c>
      <c r="D153" s="61">
        <v>0</v>
      </c>
      <c r="E153" s="61">
        <v>17</v>
      </c>
      <c r="F153" s="61">
        <v>16</v>
      </c>
      <c r="G153" s="61">
        <v>16</v>
      </c>
      <c r="H153" s="61">
        <v>2</v>
      </c>
      <c r="I153" s="61">
        <v>3</v>
      </c>
      <c r="J153" s="61">
        <v>32</v>
      </c>
      <c r="K153" s="53"/>
      <c r="L153" s="53"/>
      <c r="M153" s="53"/>
      <c r="N153" s="53"/>
    </row>
    <row r="154" spans="1:14" x14ac:dyDescent="0.25">
      <c r="A154" s="130">
        <v>76</v>
      </c>
      <c r="B154" s="53"/>
      <c r="C154" s="61">
        <v>0</v>
      </c>
      <c r="D154" s="61">
        <v>0</v>
      </c>
      <c r="E154" s="61">
        <v>17</v>
      </c>
      <c r="F154" s="61">
        <v>16</v>
      </c>
      <c r="G154" s="61">
        <v>16</v>
      </c>
      <c r="H154" s="61">
        <v>2</v>
      </c>
      <c r="I154" s="61">
        <v>3</v>
      </c>
      <c r="J154" s="61">
        <v>32</v>
      </c>
      <c r="K154" s="53"/>
      <c r="L154" s="53"/>
      <c r="M154" s="53"/>
      <c r="N154" s="53"/>
    </row>
    <row r="155" spans="1:14" x14ac:dyDescent="0.25">
      <c r="A155" s="131">
        <v>76.5</v>
      </c>
      <c r="B155" s="53"/>
      <c r="C155" s="61">
        <v>0</v>
      </c>
      <c r="D155" s="61">
        <v>0</v>
      </c>
      <c r="E155" s="61">
        <v>17</v>
      </c>
      <c r="F155" s="61">
        <v>16</v>
      </c>
      <c r="G155" s="61">
        <v>16</v>
      </c>
      <c r="H155" s="61">
        <v>2</v>
      </c>
      <c r="I155" s="61">
        <v>3</v>
      </c>
      <c r="J155" s="61">
        <v>32</v>
      </c>
      <c r="K155" s="53"/>
      <c r="L155" s="53"/>
      <c r="M155" s="53"/>
      <c r="N155" s="53"/>
    </row>
    <row r="156" spans="1:14" x14ac:dyDescent="0.25">
      <c r="A156" s="130">
        <v>77</v>
      </c>
      <c r="B156" s="53"/>
      <c r="C156" s="61">
        <v>0</v>
      </c>
      <c r="D156" s="61">
        <v>2</v>
      </c>
      <c r="E156" s="61">
        <v>16</v>
      </c>
      <c r="F156" s="61">
        <v>17</v>
      </c>
      <c r="G156" s="61">
        <v>17</v>
      </c>
      <c r="H156" s="61">
        <v>2</v>
      </c>
      <c r="I156" s="61">
        <v>3</v>
      </c>
      <c r="J156" s="61">
        <v>32</v>
      </c>
      <c r="K156" s="53"/>
      <c r="L156" s="53"/>
      <c r="M156" s="53"/>
      <c r="N156" s="53"/>
    </row>
    <row r="157" spans="1:14" x14ac:dyDescent="0.25">
      <c r="A157" s="131">
        <v>77.5</v>
      </c>
      <c r="B157" s="53"/>
      <c r="C157" s="61">
        <v>0</v>
      </c>
      <c r="D157" s="61">
        <v>2</v>
      </c>
      <c r="E157" s="61">
        <v>16</v>
      </c>
      <c r="F157" s="61">
        <v>17</v>
      </c>
      <c r="G157" s="61">
        <v>17</v>
      </c>
      <c r="H157" s="61">
        <v>2</v>
      </c>
      <c r="I157" s="61">
        <v>3</v>
      </c>
      <c r="J157" s="61">
        <v>32</v>
      </c>
      <c r="K157" s="53"/>
      <c r="L157" s="53"/>
      <c r="M157" s="53"/>
      <c r="N157" s="53"/>
    </row>
    <row r="158" spans="1:14" x14ac:dyDescent="0.25">
      <c r="A158" s="130">
        <v>78</v>
      </c>
      <c r="B158" s="53"/>
      <c r="C158" s="61">
        <v>0</v>
      </c>
      <c r="D158" s="61">
        <v>2</v>
      </c>
      <c r="E158" s="61">
        <v>16</v>
      </c>
      <c r="F158" s="61">
        <v>17</v>
      </c>
      <c r="G158" s="61">
        <v>17</v>
      </c>
      <c r="H158" s="61">
        <v>2</v>
      </c>
      <c r="I158" s="61">
        <v>3</v>
      </c>
      <c r="J158" s="61">
        <v>32</v>
      </c>
      <c r="K158" s="53"/>
      <c r="L158" s="53"/>
      <c r="M158" s="53"/>
      <c r="N158" s="53"/>
    </row>
    <row r="159" spans="1:14" x14ac:dyDescent="0.25">
      <c r="A159" s="131">
        <v>78.5</v>
      </c>
      <c r="B159" s="53"/>
      <c r="C159" s="61">
        <v>0</v>
      </c>
      <c r="D159" s="61">
        <v>1</v>
      </c>
      <c r="E159" s="61">
        <v>17</v>
      </c>
      <c r="F159" s="61">
        <v>17</v>
      </c>
      <c r="G159" s="61">
        <v>17</v>
      </c>
      <c r="H159" s="61">
        <v>2</v>
      </c>
      <c r="I159" s="61">
        <v>3</v>
      </c>
      <c r="J159" s="61">
        <v>33</v>
      </c>
      <c r="K159" s="53"/>
      <c r="L159" s="53"/>
      <c r="M159" s="53"/>
      <c r="N159" s="53"/>
    </row>
    <row r="160" spans="1:14" x14ac:dyDescent="0.25">
      <c r="A160" s="130">
        <v>79</v>
      </c>
      <c r="B160" s="53"/>
      <c r="C160" s="61">
        <v>0</v>
      </c>
      <c r="D160" s="61">
        <v>1</v>
      </c>
      <c r="E160" s="61">
        <v>17</v>
      </c>
      <c r="F160" s="61">
        <v>17</v>
      </c>
      <c r="G160" s="61">
        <v>17</v>
      </c>
      <c r="H160" s="61">
        <v>2</v>
      </c>
      <c r="I160" s="61">
        <v>3</v>
      </c>
      <c r="J160" s="61">
        <v>33</v>
      </c>
      <c r="K160" s="53"/>
      <c r="L160" s="53"/>
      <c r="M160" s="53"/>
      <c r="N160" s="53"/>
    </row>
    <row r="161" spans="1:14" x14ac:dyDescent="0.25">
      <c r="A161" s="131">
        <v>79.5</v>
      </c>
      <c r="B161" s="53"/>
      <c r="C161" s="61">
        <v>0</v>
      </c>
      <c r="D161" s="61">
        <v>1</v>
      </c>
      <c r="E161" s="61">
        <v>17</v>
      </c>
      <c r="F161" s="61">
        <v>17</v>
      </c>
      <c r="G161" s="61">
        <v>17</v>
      </c>
      <c r="H161" s="61">
        <v>2</v>
      </c>
      <c r="I161" s="61">
        <v>3</v>
      </c>
      <c r="J161" s="61">
        <v>33</v>
      </c>
      <c r="K161" s="53"/>
      <c r="L161" s="53"/>
      <c r="M161" s="53"/>
      <c r="N161" s="53"/>
    </row>
    <row r="162" spans="1:14" x14ac:dyDescent="0.25">
      <c r="A162" s="130">
        <v>80</v>
      </c>
      <c r="B162" s="53"/>
      <c r="C162" s="61">
        <v>0</v>
      </c>
      <c r="D162" s="61">
        <v>0</v>
      </c>
      <c r="E162" s="61">
        <v>18</v>
      </c>
      <c r="F162" s="61">
        <v>17</v>
      </c>
      <c r="G162" s="61">
        <v>17</v>
      </c>
      <c r="H162" s="61">
        <v>2</v>
      </c>
      <c r="I162" s="61">
        <v>3</v>
      </c>
      <c r="J162" s="61">
        <v>33</v>
      </c>
      <c r="K162" s="53"/>
      <c r="L162" s="53"/>
      <c r="M162" s="53"/>
      <c r="N162" s="53"/>
    </row>
    <row r="163" spans="1:14" x14ac:dyDescent="0.25">
      <c r="A163" s="131">
        <v>80.5</v>
      </c>
      <c r="B163" s="53"/>
      <c r="C163" s="61">
        <v>0</v>
      </c>
      <c r="D163" s="61">
        <v>0</v>
      </c>
      <c r="E163" s="61">
        <v>18</v>
      </c>
      <c r="F163" s="61">
        <v>17</v>
      </c>
      <c r="G163" s="61">
        <v>17</v>
      </c>
      <c r="H163" s="61">
        <v>2</v>
      </c>
      <c r="I163" s="61">
        <v>3</v>
      </c>
      <c r="J163" s="61">
        <v>33</v>
      </c>
      <c r="K163" s="53"/>
      <c r="L163" s="53"/>
      <c r="M163" s="53"/>
      <c r="N163" s="53"/>
    </row>
    <row r="164" spans="1:14" x14ac:dyDescent="0.25">
      <c r="A164" s="130">
        <v>81</v>
      </c>
      <c r="B164" s="53"/>
      <c r="C164" s="61">
        <v>0</v>
      </c>
      <c r="D164" s="61">
        <v>0</v>
      </c>
      <c r="E164" s="61">
        <v>18</v>
      </c>
      <c r="F164" s="61">
        <v>17</v>
      </c>
      <c r="G164" s="61">
        <v>17</v>
      </c>
      <c r="H164" s="61">
        <v>2</v>
      </c>
      <c r="I164" s="61">
        <v>3</v>
      </c>
      <c r="J164" s="61">
        <v>33</v>
      </c>
      <c r="K164" s="53"/>
      <c r="L164" s="53"/>
      <c r="M164" s="53"/>
      <c r="N164" s="53"/>
    </row>
    <row r="165" spans="1:14" x14ac:dyDescent="0.25">
      <c r="A165" s="131">
        <v>81.5</v>
      </c>
      <c r="B165" s="53"/>
      <c r="C165" s="61">
        <v>0</v>
      </c>
      <c r="D165" s="61">
        <v>2</v>
      </c>
      <c r="E165" s="61">
        <v>17</v>
      </c>
      <c r="F165" s="61">
        <v>18</v>
      </c>
      <c r="G165" s="61">
        <v>18</v>
      </c>
      <c r="H165" s="61">
        <v>2</v>
      </c>
      <c r="I165" s="61">
        <v>3</v>
      </c>
      <c r="J165" s="61">
        <v>34</v>
      </c>
      <c r="K165" s="53"/>
      <c r="L165" s="53"/>
      <c r="M165" s="53"/>
      <c r="N165" s="53"/>
    </row>
    <row r="166" spans="1:14" x14ac:dyDescent="0.25">
      <c r="A166" s="130">
        <v>82</v>
      </c>
      <c r="B166" s="53"/>
      <c r="C166" s="61">
        <v>0</v>
      </c>
      <c r="D166" s="61">
        <v>2</v>
      </c>
      <c r="E166" s="61">
        <v>17</v>
      </c>
      <c r="F166" s="61">
        <v>18</v>
      </c>
      <c r="G166" s="61">
        <v>18</v>
      </c>
      <c r="H166" s="61">
        <v>2</v>
      </c>
      <c r="I166" s="61">
        <v>3</v>
      </c>
      <c r="J166" s="61">
        <v>34</v>
      </c>
      <c r="K166" s="53"/>
      <c r="L166" s="53"/>
      <c r="M166" s="53"/>
      <c r="N166" s="53"/>
    </row>
    <row r="167" spans="1:14" x14ac:dyDescent="0.25">
      <c r="A167" s="131">
        <v>82.5</v>
      </c>
      <c r="B167" s="53"/>
      <c r="C167" s="61">
        <v>0</v>
      </c>
      <c r="D167" s="61">
        <v>2</v>
      </c>
      <c r="E167" s="61">
        <v>17</v>
      </c>
      <c r="F167" s="61">
        <v>18</v>
      </c>
      <c r="G167" s="61">
        <v>18</v>
      </c>
      <c r="H167" s="61">
        <v>2</v>
      </c>
      <c r="I167" s="61">
        <v>3</v>
      </c>
      <c r="J167" s="61">
        <v>34</v>
      </c>
      <c r="K167" s="53"/>
      <c r="L167" s="53"/>
      <c r="M167" s="53"/>
      <c r="N167" s="53"/>
    </row>
    <row r="168" spans="1:14" x14ac:dyDescent="0.25">
      <c r="A168" s="130">
        <v>83</v>
      </c>
      <c r="B168" s="53"/>
      <c r="C168" s="61">
        <v>0</v>
      </c>
      <c r="D168" s="61">
        <v>1</v>
      </c>
      <c r="E168" s="61">
        <v>18</v>
      </c>
      <c r="F168" s="61">
        <v>18</v>
      </c>
      <c r="G168" s="61">
        <v>18</v>
      </c>
      <c r="H168" s="61">
        <v>2</v>
      </c>
      <c r="I168" s="61">
        <v>3</v>
      </c>
      <c r="J168" s="61">
        <v>35</v>
      </c>
      <c r="K168" s="53"/>
      <c r="L168" s="53"/>
      <c r="M168" s="53"/>
      <c r="N168" s="53"/>
    </row>
    <row r="169" spans="1:14" x14ac:dyDescent="0.25">
      <c r="A169" s="131">
        <v>83.5</v>
      </c>
      <c r="B169" s="53"/>
      <c r="C169" s="61">
        <v>0</v>
      </c>
      <c r="D169" s="61">
        <v>1</v>
      </c>
      <c r="E169" s="61">
        <v>18</v>
      </c>
      <c r="F169" s="61">
        <v>18</v>
      </c>
      <c r="G169" s="61">
        <v>18</v>
      </c>
      <c r="H169" s="61">
        <v>2</v>
      </c>
      <c r="I169" s="61">
        <v>3</v>
      </c>
      <c r="J169" s="61">
        <v>35</v>
      </c>
      <c r="K169" s="53"/>
      <c r="L169" s="53"/>
      <c r="M169" s="53"/>
      <c r="N169" s="53"/>
    </row>
    <row r="170" spans="1:14" x14ac:dyDescent="0.25">
      <c r="A170" s="130">
        <v>84</v>
      </c>
      <c r="B170" s="53"/>
      <c r="C170" s="61">
        <v>0</v>
      </c>
      <c r="D170" s="61">
        <v>1</v>
      </c>
      <c r="E170" s="61">
        <v>18</v>
      </c>
      <c r="F170" s="61">
        <v>18</v>
      </c>
      <c r="G170" s="61">
        <v>18</v>
      </c>
      <c r="H170" s="61">
        <v>2</v>
      </c>
      <c r="I170" s="61">
        <v>3</v>
      </c>
      <c r="J170" s="61">
        <v>35</v>
      </c>
      <c r="K170" s="53"/>
      <c r="L170" s="53"/>
      <c r="M170" s="53"/>
      <c r="N170" s="53"/>
    </row>
    <row r="171" spans="1:14" x14ac:dyDescent="0.25">
      <c r="A171" s="131">
        <v>84.5</v>
      </c>
      <c r="B171" s="53"/>
      <c r="C171" s="61">
        <v>0</v>
      </c>
      <c r="D171" s="61">
        <v>0</v>
      </c>
      <c r="E171" s="61">
        <v>19</v>
      </c>
      <c r="F171" s="61">
        <v>18</v>
      </c>
      <c r="G171" s="61">
        <v>18</v>
      </c>
      <c r="H171" s="61">
        <v>2</v>
      </c>
      <c r="I171" s="61">
        <v>3</v>
      </c>
      <c r="J171" s="61">
        <v>35</v>
      </c>
      <c r="K171" s="53"/>
      <c r="L171" s="53"/>
      <c r="M171" s="53"/>
      <c r="N171" s="53"/>
    </row>
    <row r="172" spans="1:14" x14ac:dyDescent="0.25">
      <c r="A172" s="130">
        <v>85</v>
      </c>
      <c r="B172" s="53"/>
      <c r="C172" s="61">
        <v>0</v>
      </c>
      <c r="D172" s="61">
        <v>0</v>
      </c>
      <c r="E172" s="61">
        <v>19</v>
      </c>
      <c r="F172" s="61">
        <v>18</v>
      </c>
      <c r="G172" s="61">
        <v>18</v>
      </c>
      <c r="H172" s="61">
        <v>2</v>
      </c>
      <c r="I172" s="61">
        <v>3</v>
      </c>
      <c r="J172" s="61">
        <v>35</v>
      </c>
      <c r="K172" s="53"/>
      <c r="L172" s="53"/>
      <c r="M172" s="53"/>
      <c r="N172" s="53"/>
    </row>
    <row r="173" spans="1:14" x14ac:dyDescent="0.25">
      <c r="A173" s="131">
        <v>85.5</v>
      </c>
      <c r="B173" s="53"/>
      <c r="C173" s="61">
        <v>0</v>
      </c>
      <c r="D173" s="61">
        <v>0</v>
      </c>
      <c r="E173" s="61">
        <v>19</v>
      </c>
      <c r="F173" s="61">
        <v>18</v>
      </c>
      <c r="G173" s="61">
        <v>18</v>
      </c>
      <c r="H173" s="61">
        <v>2</v>
      </c>
      <c r="I173" s="61">
        <v>3</v>
      </c>
      <c r="J173" s="61">
        <v>35</v>
      </c>
      <c r="K173" s="53"/>
      <c r="L173" s="53"/>
      <c r="M173" s="53"/>
      <c r="N173" s="53"/>
    </row>
    <row r="174" spans="1:14" x14ac:dyDescent="0.25">
      <c r="A174" s="130">
        <v>86</v>
      </c>
      <c r="B174" s="53"/>
      <c r="C174" s="61">
        <v>0</v>
      </c>
      <c r="D174" s="61">
        <v>2</v>
      </c>
      <c r="E174" s="61">
        <v>18</v>
      </c>
      <c r="F174" s="61">
        <v>19</v>
      </c>
      <c r="G174" s="61">
        <v>19</v>
      </c>
      <c r="H174" s="61">
        <v>2</v>
      </c>
      <c r="I174" s="61">
        <v>3</v>
      </c>
      <c r="J174" s="61">
        <v>36</v>
      </c>
      <c r="K174" s="53"/>
      <c r="L174" s="53"/>
      <c r="M174" s="53"/>
      <c r="N174" s="53"/>
    </row>
    <row r="175" spans="1:14" x14ac:dyDescent="0.25">
      <c r="A175" s="131">
        <v>86.5</v>
      </c>
      <c r="B175" s="53"/>
      <c r="C175" s="61">
        <v>0</v>
      </c>
      <c r="D175" s="61">
        <v>2</v>
      </c>
      <c r="E175" s="61">
        <v>18</v>
      </c>
      <c r="F175" s="61">
        <v>19</v>
      </c>
      <c r="G175" s="61">
        <v>19</v>
      </c>
      <c r="H175" s="61">
        <v>2</v>
      </c>
      <c r="I175" s="61">
        <v>3</v>
      </c>
      <c r="J175" s="61">
        <v>36</v>
      </c>
      <c r="K175" s="53"/>
      <c r="L175" s="53"/>
      <c r="M175" s="53"/>
      <c r="N175" s="53"/>
    </row>
    <row r="176" spans="1:14" x14ac:dyDescent="0.25">
      <c r="A176" s="130">
        <v>87</v>
      </c>
      <c r="B176" s="53"/>
      <c r="C176" s="61">
        <v>0</v>
      </c>
      <c r="D176" s="61">
        <v>2</v>
      </c>
      <c r="E176" s="61">
        <v>18</v>
      </c>
      <c r="F176" s="61">
        <v>19</v>
      </c>
      <c r="G176" s="61">
        <v>19</v>
      </c>
      <c r="H176" s="61">
        <v>2</v>
      </c>
      <c r="I176" s="61">
        <v>3</v>
      </c>
      <c r="J176" s="61">
        <v>36</v>
      </c>
      <c r="K176" s="53"/>
      <c r="L176" s="53"/>
      <c r="M176" s="53"/>
      <c r="N176" s="53"/>
    </row>
    <row r="177" spans="1:14" x14ac:dyDescent="0.25">
      <c r="A177" s="131">
        <v>87.5</v>
      </c>
      <c r="B177" s="53"/>
      <c r="C177" s="61">
        <v>0</v>
      </c>
      <c r="D177" s="61">
        <v>1</v>
      </c>
      <c r="E177" s="61">
        <v>19</v>
      </c>
      <c r="F177" s="61">
        <v>19</v>
      </c>
      <c r="G177" s="61">
        <v>19</v>
      </c>
      <c r="H177" s="61">
        <v>2</v>
      </c>
      <c r="I177" s="61">
        <v>3</v>
      </c>
      <c r="J177" s="61">
        <v>36</v>
      </c>
      <c r="K177" s="53"/>
      <c r="L177" s="53"/>
      <c r="M177" s="53"/>
      <c r="N177" s="53"/>
    </row>
    <row r="178" spans="1:14" x14ac:dyDescent="0.25">
      <c r="A178" s="130">
        <v>88</v>
      </c>
      <c r="B178" s="53"/>
      <c r="C178" s="61">
        <v>0</v>
      </c>
      <c r="D178" s="61">
        <v>1</v>
      </c>
      <c r="E178" s="61">
        <v>19</v>
      </c>
      <c r="F178" s="61">
        <v>19</v>
      </c>
      <c r="G178" s="61">
        <v>19</v>
      </c>
      <c r="H178" s="61">
        <v>2</v>
      </c>
      <c r="I178" s="61">
        <v>3</v>
      </c>
      <c r="J178" s="61">
        <v>36</v>
      </c>
      <c r="K178" s="53"/>
      <c r="L178" s="53"/>
      <c r="M178" s="53"/>
      <c r="N178" s="53"/>
    </row>
    <row r="179" spans="1:14" x14ac:dyDescent="0.25">
      <c r="A179" s="131">
        <v>88.5</v>
      </c>
      <c r="B179" s="53"/>
      <c r="C179" s="61">
        <v>0</v>
      </c>
      <c r="D179" s="61">
        <v>1</v>
      </c>
      <c r="E179" s="61">
        <v>19</v>
      </c>
      <c r="F179" s="61">
        <v>19</v>
      </c>
      <c r="G179" s="61">
        <v>19</v>
      </c>
      <c r="H179" s="61">
        <v>2</v>
      </c>
      <c r="I179" s="61">
        <v>3</v>
      </c>
      <c r="J179" s="61">
        <v>36</v>
      </c>
      <c r="K179" s="53"/>
      <c r="L179" s="53"/>
      <c r="M179" s="53"/>
      <c r="N179" s="53"/>
    </row>
    <row r="180" spans="1:14" x14ac:dyDescent="0.25">
      <c r="A180" s="130">
        <v>89</v>
      </c>
      <c r="B180" s="53"/>
      <c r="C180" s="61">
        <v>0</v>
      </c>
      <c r="D180" s="61">
        <v>0</v>
      </c>
      <c r="E180" s="61">
        <v>20</v>
      </c>
      <c r="F180" s="61">
        <v>19</v>
      </c>
      <c r="G180" s="61">
        <v>19</v>
      </c>
      <c r="H180" s="61">
        <v>2</v>
      </c>
      <c r="I180" s="61">
        <v>3</v>
      </c>
      <c r="J180" s="61">
        <v>37</v>
      </c>
      <c r="K180" s="53"/>
      <c r="L180" s="53"/>
      <c r="M180" s="53"/>
      <c r="N180" s="53"/>
    </row>
    <row r="181" spans="1:14" x14ac:dyDescent="0.25">
      <c r="A181" s="131">
        <v>89.5</v>
      </c>
      <c r="B181" s="53"/>
      <c r="C181" s="61">
        <v>0</v>
      </c>
      <c r="D181" s="61">
        <v>0</v>
      </c>
      <c r="E181" s="61">
        <v>20</v>
      </c>
      <c r="F181" s="61">
        <v>19</v>
      </c>
      <c r="G181" s="61">
        <v>19</v>
      </c>
      <c r="H181" s="61">
        <v>2</v>
      </c>
      <c r="I181" s="61">
        <v>3</v>
      </c>
      <c r="J181" s="61">
        <v>37</v>
      </c>
      <c r="K181" s="53"/>
      <c r="L181" s="53"/>
      <c r="M181" s="53"/>
      <c r="N181" s="53"/>
    </row>
    <row r="182" spans="1:14" x14ac:dyDescent="0.25">
      <c r="A182" s="130">
        <v>90</v>
      </c>
      <c r="B182" s="53"/>
      <c r="C182" s="61">
        <v>0</v>
      </c>
      <c r="D182" s="61">
        <v>0</v>
      </c>
      <c r="E182" s="61">
        <v>20</v>
      </c>
      <c r="F182" s="61">
        <v>19</v>
      </c>
      <c r="G182" s="61">
        <v>19</v>
      </c>
      <c r="H182" s="61">
        <v>2</v>
      </c>
      <c r="I182" s="61">
        <v>4</v>
      </c>
      <c r="J182" s="61">
        <v>37</v>
      </c>
      <c r="K182" s="53"/>
      <c r="L182" s="53"/>
      <c r="M182" s="53"/>
      <c r="N182" s="53"/>
    </row>
    <row r="183" spans="1:14" x14ac:dyDescent="0.25">
      <c r="A183" s="131">
        <v>90.5</v>
      </c>
      <c r="B183" s="53"/>
      <c r="C183" s="61">
        <v>0</v>
      </c>
      <c r="D183" s="61">
        <v>2</v>
      </c>
      <c r="E183" s="61">
        <v>19</v>
      </c>
      <c r="F183" s="61">
        <v>20</v>
      </c>
      <c r="G183" s="61">
        <v>20</v>
      </c>
      <c r="H183" s="61">
        <v>2</v>
      </c>
      <c r="I183" s="61">
        <v>4</v>
      </c>
      <c r="J183" s="61">
        <v>38</v>
      </c>
      <c r="K183" s="53"/>
      <c r="L183" s="53"/>
      <c r="M183" s="53"/>
      <c r="N183" s="53"/>
    </row>
    <row r="184" spans="1:14" x14ac:dyDescent="0.25">
      <c r="A184" s="130">
        <v>91</v>
      </c>
      <c r="B184" s="53"/>
      <c r="C184" s="61">
        <v>0</v>
      </c>
      <c r="D184" s="61">
        <v>2</v>
      </c>
      <c r="E184" s="61">
        <v>19</v>
      </c>
      <c r="F184" s="61">
        <v>20</v>
      </c>
      <c r="G184" s="61">
        <v>20</v>
      </c>
      <c r="H184" s="61">
        <v>2</v>
      </c>
      <c r="I184" s="61">
        <v>4</v>
      </c>
      <c r="J184" s="61">
        <v>38</v>
      </c>
      <c r="K184" s="53"/>
      <c r="L184" s="53"/>
      <c r="M184" s="53"/>
      <c r="N184" s="53"/>
    </row>
    <row r="185" spans="1:14" x14ac:dyDescent="0.25">
      <c r="A185" s="131">
        <v>91.5</v>
      </c>
      <c r="B185" s="53"/>
      <c r="C185" s="61">
        <v>0</v>
      </c>
      <c r="D185" s="61">
        <v>2</v>
      </c>
      <c r="E185" s="61">
        <v>19</v>
      </c>
      <c r="F185" s="61">
        <v>20</v>
      </c>
      <c r="G185" s="61">
        <v>20</v>
      </c>
      <c r="H185" s="61">
        <v>2</v>
      </c>
      <c r="I185" s="61">
        <v>4</v>
      </c>
      <c r="J185" s="61">
        <v>38</v>
      </c>
      <c r="K185" s="53"/>
      <c r="L185" s="53"/>
      <c r="M185" s="53"/>
      <c r="N185" s="53"/>
    </row>
    <row r="186" spans="1:14" x14ac:dyDescent="0.25">
      <c r="A186" s="130">
        <v>92</v>
      </c>
      <c r="B186" s="53"/>
      <c r="C186" s="61">
        <v>0</v>
      </c>
      <c r="D186" s="61">
        <v>1</v>
      </c>
      <c r="E186" s="61">
        <v>20</v>
      </c>
      <c r="F186" s="61">
        <v>20</v>
      </c>
      <c r="G186" s="61">
        <v>20</v>
      </c>
      <c r="H186" s="61">
        <v>2</v>
      </c>
      <c r="I186" s="61">
        <v>4</v>
      </c>
      <c r="J186" s="61">
        <v>38</v>
      </c>
      <c r="K186" s="53"/>
      <c r="L186" s="53"/>
      <c r="M186" s="53"/>
      <c r="N186" s="53"/>
    </row>
    <row r="187" spans="1:14" x14ac:dyDescent="0.25">
      <c r="A187" s="131">
        <v>92.5</v>
      </c>
      <c r="B187" s="53"/>
      <c r="C187" s="61">
        <v>0</v>
      </c>
      <c r="D187" s="61">
        <v>1</v>
      </c>
      <c r="E187" s="61">
        <v>20</v>
      </c>
      <c r="F187" s="61">
        <v>20</v>
      </c>
      <c r="G187" s="61">
        <v>20</v>
      </c>
      <c r="H187" s="61">
        <v>2</v>
      </c>
      <c r="I187" s="61">
        <v>4</v>
      </c>
      <c r="J187" s="61">
        <v>38</v>
      </c>
      <c r="K187" s="53"/>
      <c r="L187" s="53"/>
      <c r="M187" s="53"/>
      <c r="N187" s="53"/>
    </row>
    <row r="188" spans="1:14" x14ac:dyDescent="0.25">
      <c r="A188" s="130">
        <v>93</v>
      </c>
      <c r="B188" s="53"/>
      <c r="C188" s="61">
        <v>0</v>
      </c>
      <c r="D188" s="61">
        <v>1</v>
      </c>
      <c r="E188" s="61">
        <v>20</v>
      </c>
      <c r="F188" s="61">
        <v>20</v>
      </c>
      <c r="G188" s="61">
        <v>20</v>
      </c>
      <c r="H188" s="61">
        <v>2</v>
      </c>
      <c r="I188" s="61">
        <v>4</v>
      </c>
      <c r="J188" s="61">
        <v>38</v>
      </c>
      <c r="K188" s="53"/>
      <c r="L188" s="53"/>
      <c r="M188" s="53"/>
      <c r="N188" s="53"/>
    </row>
    <row r="189" spans="1:14" x14ac:dyDescent="0.25">
      <c r="A189" s="131">
        <v>93.5</v>
      </c>
      <c r="B189" s="53"/>
      <c r="C189" s="61">
        <v>0</v>
      </c>
      <c r="D189" s="61">
        <v>0</v>
      </c>
      <c r="E189" s="61">
        <v>21</v>
      </c>
      <c r="F189" s="61">
        <v>20</v>
      </c>
      <c r="G189" s="61">
        <v>20</v>
      </c>
      <c r="H189" s="61">
        <v>2</v>
      </c>
      <c r="I189" s="61">
        <v>4</v>
      </c>
      <c r="J189" s="61">
        <v>39</v>
      </c>
      <c r="K189" s="53"/>
      <c r="L189" s="53"/>
      <c r="M189" s="53"/>
      <c r="N189" s="53"/>
    </row>
    <row r="190" spans="1:14" x14ac:dyDescent="0.25">
      <c r="A190" s="130">
        <v>94</v>
      </c>
      <c r="B190" s="53"/>
      <c r="C190" s="61">
        <v>0</v>
      </c>
      <c r="D190" s="61">
        <v>0</v>
      </c>
      <c r="E190" s="61">
        <v>21</v>
      </c>
      <c r="F190" s="61">
        <v>20</v>
      </c>
      <c r="G190" s="61">
        <v>20</v>
      </c>
      <c r="H190" s="61">
        <v>2</v>
      </c>
      <c r="I190" s="61">
        <v>4</v>
      </c>
      <c r="J190" s="61">
        <v>39</v>
      </c>
      <c r="K190" s="53"/>
      <c r="L190" s="53"/>
      <c r="M190" s="53"/>
      <c r="N190" s="53"/>
    </row>
    <row r="191" spans="1:14" x14ac:dyDescent="0.25">
      <c r="A191" s="131">
        <v>94.5</v>
      </c>
      <c r="B191" s="53"/>
      <c r="C191" s="61">
        <v>0</v>
      </c>
      <c r="D191" s="61">
        <v>0</v>
      </c>
      <c r="E191" s="61">
        <v>21</v>
      </c>
      <c r="F191" s="61">
        <v>20</v>
      </c>
      <c r="G191" s="61">
        <v>20</v>
      </c>
      <c r="H191" s="61">
        <v>2</v>
      </c>
      <c r="I191" s="61">
        <v>4</v>
      </c>
      <c r="J191" s="61">
        <v>39</v>
      </c>
      <c r="K191" s="53"/>
      <c r="L191" s="53"/>
      <c r="M191" s="53"/>
      <c r="N191" s="53"/>
    </row>
    <row r="192" spans="1:14" x14ac:dyDescent="0.25">
      <c r="A192" s="130">
        <v>95</v>
      </c>
      <c r="B192" s="53"/>
      <c r="C192" s="61">
        <v>0</v>
      </c>
      <c r="D192" s="61">
        <v>2</v>
      </c>
      <c r="E192" s="61">
        <v>20</v>
      </c>
      <c r="F192" s="61">
        <v>21</v>
      </c>
      <c r="G192" s="61">
        <v>21</v>
      </c>
      <c r="H192" s="61">
        <v>2</v>
      </c>
      <c r="I192" s="61">
        <v>4</v>
      </c>
      <c r="J192" s="61">
        <v>39</v>
      </c>
      <c r="K192" s="53"/>
      <c r="L192" s="53"/>
      <c r="M192" s="53"/>
      <c r="N192" s="53"/>
    </row>
    <row r="193" spans="1:14" x14ac:dyDescent="0.25">
      <c r="A193" s="131">
        <v>95.5</v>
      </c>
      <c r="B193" s="53"/>
      <c r="C193" s="61">
        <v>0</v>
      </c>
      <c r="D193" s="61">
        <v>2</v>
      </c>
      <c r="E193" s="61">
        <v>20</v>
      </c>
      <c r="F193" s="61">
        <v>21</v>
      </c>
      <c r="G193" s="61">
        <v>21</v>
      </c>
      <c r="H193" s="61">
        <v>2</v>
      </c>
      <c r="I193" s="61">
        <v>4</v>
      </c>
      <c r="J193" s="61">
        <v>39</v>
      </c>
      <c r="K193" s="53"/>
      <c r="L193" s="53"/>
      <c r="M193" s="53"/>
      <c r="N193" s="53"/>
    </row>
    <row r="194" spans="1:14" x14ac:dyDescent="0.25">
      <c r="A194" s="130">
        <v>96</v>
      </c>
      <c r="B194" s="53"/>
      <c r="C194" s="61">
        <v>0</v>
      </c>
      <c r="D194" s="61">
        <v>2</v>
      </c>
      <c r="E194" s="61">
        <v>20</v>
      </c>
      <c r="F194" s="61">
        <v>21</v>
      </c>
      <c r="G194" s="61">
        <v>21</v>
      </c>
      <c r="H194" s="61">
        <v>2</v>
      </c>
      <c r="I194" s="61">
        <v>4</v>
      </c>
      <c r="J194" s="61">
        <v>39</v>
      </c>
      <c r="K194" s="53"/>
      <c r="L194" s="53"/>
      <c r="M194" s="53"/>
      <c r="N194" s="53"/>
    </row>
    <row r="195" spans="1:14" x14ac:dyDescent="0.25">
      <c r="A195" s="131">
        <v>96.5</v>
      </c>
      <c r="B195" s="53"/>
      <c r="C195" s="61">
        <v>0</v>
      </c>
      <c r="D195" s="61">
        <v>1</v>
      </c>
      <c r="E195" s="61">
        <v>21</v>
      </c>
      <c r="F195" s="61">
        <v>21</v>
      </c>
      <c r="G195" s="61">
        <v>21</v>
      </c>
      <c r="H195" s="61">
        <v>2</v>
      </c>
      <c r="I195" s="61">
        <v>4</v>
      </c>
      <c r="J195" s="61">
        <v>40</v>
      </c>
      <c r="K195" s="53"/>
      <c r="L195" s="53"/>
      <c r="M195" s="53"/>
      <c r="N195" s="53"/>
    </row>
    <row r="196" spans="1:14" x14ac:dyDescent="0.25">
      <c r="A196" s="130">
        <v>97</v>
      </c>
      <c r="B196" s="53"/>
      <c r="C196" s="61">
        <v>0</v>
      </c>
      <c r="D196" s="61">
        <v>1</v>
      </c>
      <c r="E196" s="61">
        <v>21</v>
      </c>
      <c r="F196" s="61">
        <v>21</v>
      </c>
      <c r="G196" s="61">
        <v>21</v>
      </c>
      <c r="H196" s="61">
        <v>2</v>
      </c>
      <c r="I196" s="61">
        <v>4</v>
      </c>
      <c r="J196" s="61">
        <v>40</v>
      </c>
      <c r="K196" s="53"/>
      <c r="L196" s="53"/>
      <c r="M196" s="53"/>
      <c r="N196" s="53"/>
    </row>
    <row r="197" spans="1:14" x14ac:dyDescent="0.25">
      <c r="A197" s="131">
        <v>97.5</v>
      </c>
      <c r="B197" s="53"/>
      <c r="C197" s="61">
        <v>0</v>
      </c>
      <c r="D197" s="61">
        <v>1</v>
      </c>
      <c r="E197" s="61">
        <v>21</v>
      </c>
      <c r="F197" s="61">
        <v>21</v>
      </c>
      <c r="G197" s="61">
        <v>21</v>
      </c>
      <c r="H197" s="61">
        <v>2</v>
      </c>
      <c r="I197" s="61">
        <v>4</v>
      </c>
      <c r="J197" s="61">
        <v>40</v>
      </c>
      <c r="K197" s="53"/>
      <c r="L197" s="53"/>
      <c r="M197" s="53"/>
      <c r="N197" s="53"/>
    </row>
    <row r="198" spans="1:14" x14ac:dyDescent="0.25">
      <c r="A198" s="130">
        <v>98</v>
      </c>
      <c r="B198" s="53"/>
      <c r="C198" s="61">
        <v>0</v>
      </c>
      <c r="D198" s="61">
        <v>0</v>
      </c>
      <c r="E198" s="61">
        <v>22</v>
      </c>
      <c r="F198" s="61">
        <v>21</v>
      </c>
      <c r="G198" s="61">
        <v>21</v>
      </c>
      <c r="H198" s="61">
        <v>2</v>
      </c>
      <c r="I198" s="61">
        <v>4</v>
      </c>
      <c r="J198" s="61">
        <v>41</v>
      </c>
      <c r="K198" s="53"/>
      <c r="L198" s="53"/>
      <c r="M198" s="53"/>
      <c r="N198" s="53"/>
    </row>
    <row r="199" spans="1:14" x14ac:dyDescent="0.25">
      <c r="A199" s="131">
        <v>98.5</v>
      </c>
      <c r="B199" s="53"/>
      <c r="C199" s="61">
        <v>0</v>
      </c>
      <c r="D199" s="61">
        <v>0</v>
      </c>
      <c r="E199" s="61">
        <v>22</v>
      </c>
      <c r="F199" s="61">
        <v>21</v>
      </c>
      <c r="G199" s="61">
        <v>21</v>
      </c>
      <c r="H199" s="61">
        <v>2</v>
      </c>
      <c r="I199" s="61">
        <v>4</v>
      </c>
      <c r="J199" s="61">
        <v>41</v>
      </c>
      <c r="K199" s="53"/>
      <c r="L199" s="53"/>
      <c r="M199" s="53"/>
      <c r="N199" s="53"/>
    </row>
    <row r="200" spans="1:14" x14ac:dyDescent="0.25">
      <c r="A200" s="130">
        <v>99</v>
      </c>
      <c r="B200" s="53"/>
      <c r="C200" s="61">
        <v>0</v>
      </c>
      <c r="D200" s="61">
        <v>0</v>
      </c>
      <c r="E200" s="61">
        <v>22</v>
      </c>
      <c r="F200" s="61">
        <v>21</v>
      </c>
      <c r="G200" s="61">
        <v>21</v>
      </c>
      <c r="H200" s="61">
        <v>2</v>
      </c>
      <c r="I200" s="61">
        <v>4</v>
      </c>
      <c r="J200" s="61">
        <v>41</v>
      </c>
      <c r="K200" s="53"/>
      <c r="L200" s="53"/>
      <c r="M200" s="53"/>
      <c r="N200" s="53"/>
    </row>
    <row r="201" spans="1:14" x14ac:dyDescent="0.25">
      <c r="A201" s="131">
        <v>99.5</v>
      </c>
      <c r="B201" s="53"/>
      <c r="C201" s="61">
        <v>0</v>
      </c>
      <c r="D201" s="61">
        <v>2</v>
      </c>
      <c r="E201" s="61">
        <v>21</v>
      </c>
      <c r="F201" s="61">
        <v>22</v>
      </c>
      <c r="G201" s="61">
        <v>22</v>
      </c>
      <c r="H201" s="61">
        <v>2</v>
      </c>
      <c r="I201" s="61">
        <v>4</v>
      </c>
      <c r="J201" s="61">
        <v>41</v>
      </c>
      <c r="K201" s="53"/>
      <c r="L201" s="53"/>
      <c r="M201" s="53"/>
      <c r="N201" s="53"/>
    </row>
    <row r="202" spans="1:14" x14ac:dyDescent="0.25">
      <c r="A202" s="130">
        <v>100</v>
      </c>
      <c r="B202" s="53"/>
      <c r="C202" s="61">
        <v>0</v>
      </c>
      <c r="D202" s="61">
        <v>2</v>
      </c>
      <c r="E202" s="61">
        <v>21</v>
      </c>
      <c r="F202" s="61">
        <v>22</v>
      </c>
      <c r="G202" s="61">
        <v>22</v>
      </c>
      <c r="H202" s="61">
        <v>2</v>
      </c>
      <c r="I202" s="61">
        <v>4</v>
      </c>
      <c r="J202" s="61">
        <v>41</v>
      </c>
      <c r="K202" s="53"/>
      <c r="L202" s="53"/>
      <c r="M202" s="53"/>
      <c r="N202" s="53"/>
    </row>
    <row r="203" spans="1:14" x14ac:dyDescent="0.25">
      <c r="A203" s="131">
        <v>100.5</v>
      </c>
      <c r="B203" s="53"/>
      <c r="C203" s="61">
        <v>0</v>
      </c>
      <c r="D203" s="61">
        <v>2</v>
      </c>
      <c r="E203" s="61">
        <v>21</v>
      </c>
      <c r="F203" s="61">
        <v>22</v>
      </c>
      <c r="G203" s="61">
        <v>22</v>
      </c>
      <c r="H203" s="61">
        <v>2</v>
      </c>
      <c r="I203" s="61">
        <v>4</v>
      </c>
      <c r="J203" s="61">
        <v>41</v>
      </c>
      <c r="K203" s="53"/>
      <c r="L203" s="53"/>
      <c r="M203" s="53"/>
      <c r="N203" s="53"/>
    </row>
    <row r="204" spans="1:14" x14ac:dyDescent="0.25">
      <c r="A204" s="130">
        <v>101</v>
      </c>
      <c r="B204" s="53"/>
      <c r="C204" s="61">
        <v>0</v>
      </c>
      <c r="D204" s="61">
        <v>1</v>
      </c>
      <c r="E204" s="61">
        <v>22</v>
      </c>
      <c r="F204" s="61">
        <v>22</v>
      </c>
      <c r="G204" s="61">
        <v>22</v>
      </c>
      <c r="H204" s="61">
        <v>2</v>
      </c>
      <c r="I204" s="61">
        <v>4</v>
      </c>
      <c r="J204" s="61">
        <v>42</v>
      </c>
      <c r="K204" s="53"/>
      <c r="L204" s="53"/>
      <c r="M204" s="53"/>
      <c r="N204" s="53"/>
    </row>
    <row r="205" spans="1:14" x14ac:dyDescent="0.25">
      <c r="A205" s="131">
        <v>101.5</v>
      </c>
      <c r="B205" s="53"/>
      <c r="C205" s="61">
        <v>0</v>
      </c>
      <c r="D205" s="61">
        <v>1</v>
      </c>
      <c r="E205" s="61">
        <v>22</v>
      </c>
      <c r="F205" s="61">
        <v>22</v>
      </c>
      <c r="G205" s="61">
        <v>22</v>
      </c>
      <c r="H205" s="61">
        <v>2</v>
      </c>
      <c r="I205" s="61">
        <v>4</v>
      </c>
      <c r="J205" s="61">
        <v>42</v>
      </c>
      <c r="K205" s="53"/>
      <c r="L205" s="53"/>
      <c r="M205" s="53"/>
      <c r="N205" s="53"/>
    </row>
    <row r="206" spans="1:14" x14ac:dyDescent="0.25">
      <c r="A206" s="130">
        <v>102</v>
      </c>
      <c r="B206" s="53"/>
      <c r="C206" s="61">
        <v>0</v>
      </c>
      <c r="D206" s="61">
        <v>1</v>
      </c>
      <c r="E206" s="61">
        <v>22</v>
      </c>
      <c r="F206" s="61">
        <v>22</v>
      </c>
      <c r="G206" s="61">
        <v>22</v>
      </c>
      <c r="H206" s="61">
        <v>2</v>
      </c>
      <c r="I206" s="61">
        <v>4</v>
      </c>
      <c r="J206" s="61">
        <v>42</v>
      </c>
      <c r="K206" s="53"/>
      <c r="L206" s="53"/>
      <c r="M206" s="53"/>
      <c r="N206" s="53"/>
    </row>
    <row r="207" spans="1:14" x14ac:dyDescent="0.25">
      <c r="A207" s="131">
        <v>102.5</v>
      </c>
      <c r="B207" s="53"/>
      <c r="C207" s="61">
        <v>0</v>
      </c>
      <c r="D207" s="61">
        <v>0</v>
      </c>
      <c r="E207" s="61">
        <v>23</v>
      </c>
      <c r="F207" s="61">
        <v>22</v>
      </c>
      <c r="G207" s="61">
        <v>22</v>
      </c>
      <c r="H207" s="61">
        <v>2</v>
      </c>
      <c r="I207" s="61">
        <v>4</v>
      </c>
      <c r="J207" s="61">
        <v>42</v>
      </c>
      <c r="K207" s="53"/>
      <c r="L207" s="53"/>
      <c r="M207" s="53"/>
      <c r="N207" s="53"/>
    </row>
    <row r="208" spans="1:14" x14ac:dyDescent="0.25">
      <c r="A208" s="130">
        <v>103</v>
      </c>
      <c r="B208" s="53"/>
      <c r="C208" s="61">
        <v>0</v>
      </c>
      <c r="D208" s="61">
        <v>0</v>
      </c>
      <c r="E208" s="61">
        <v>23</v>
      </c>
      <c r="F208" s="61">
        <v>22</v>
      </c>
      <c r="G208" s="61">
        <v>22</v>
      </c>
      <c r="H208" s="61">
        <v>2</v>
      </c>
      <c r="I208" s="61">
        <v>4</v>
      </c>
      <c r="J208" s="61">
        <v>42</v>
      </c>
      <c r="K208" s="53"/>
      <c r="L208" s="53"/>
      <c r="M208" s="53"/>
      <c r="N208" s="53"/>
    </row>
    <row r="209" spans="1:14" x14ac:dyDescent="0.25">
      <c r="A209" s="131">
        <v>103.5</v>
      </c>
      <c r="B209" s="53"/>
      <c r="C209" s="61">
        <v>0</v>
      </c>
      <c r="D209" s="61">
        <v>0</v>
      </c>
      <c r="E209" s="61">
        <v>23</v>
      </c>
      <c r="F209" s="61">
        <v>22</v>
      </c>
      <c r="G209" s="61">
        <v>22</v>
      </c>
      <c r="H209" s="61">
        <v>2</v>
      </c>
      <c r="I209" s="61">
        <v>4</v>
      </c>
      <c r="J209" s="61">
        <v>42</v>
      </c>
      <c r="K209" s="53"/>
      <c r="L209" s="53"/>
      <c r="M209" s="53"/>
      <c r="N209" s="53"/>
    </row>
    <row r="210" spans="1:14" x14ac:dyDescent="0.25">
      <c r="A210" s="130">
        <v>104</v>
      </c>
      <c r="B210" s="53"/>
      <c r="C210" s="61">
        <v>0</v>
      </c>
      <c r="D210" s="61">
        <v>2</v>
      </c>
      <c r="E210" s="61">
        <v>22</v>
      </c>
      <c r="F210" s="61">
        <v>23</v>
      </c>
      <c r="G210" s="61">
        <v>23</v>
      </c>
      <c r="H210" s="61">
        <v>2</v>
      </c>
      <c r="I210" s="61">
        <v>4</v>
      </c>
      <c r="J210" s="61">
        <v>43</v>
      </c>
      <c r="K210" s="53"/>
      <c r="L210" s="53"/>
      <c r="M210" s="53"/>
      <c r="N210" s="53"/>
    </row>
    <row r="211" spans="1:14" x14ac:dyDescent="0.25">
      <c r="A211" s="131">
        <v>104.5</v>
      </c>
      <c r="B211" s="53"/>
      <c r="C211" s="61">
        <v>0</v>
      </c>
      <c r="D211" s="61">
        <v>2</v>
      </c>
      <c r="E211" s="61">
        <v>22</v>
      </c>
      <c r="F211" s="61">
        <v>23</v>
      </c>
      <c r="G211" s="61">
        <v>23</v>
      </c>
      <c r="H211" s="61">
        <v>2</v>
      </c>
      <c r="I211" s="61">
        <v>4</v>
      </c>
      <c r="J211" s="61">
        <v>43</v>
      </c>
      <c r="K211" s="53"/>
      <c r="L211" s="53"/>
      <c r="M211" s="53"/>
      <c r="N211" s="53"/>
    </row>
    <row r="212" spans="1:14" x14ac:dyDescent="0.25">
      <c r="A212" s="130">
        <v>105</v>
      </c>
      <c r="B212" s="53"/>
      <c r="C212" s="61">
        <v>0</v>
      </c>
      <c r="D212" s="61">
        <v>2</v>
      </c>
      <c r="E212" s="61">
        <v>22</v>
      </c>
      <c r="F212" s="61">
        <v>23</v>
      </c>
      <c r="G212" s="61">
        <v>23</v>
      </c>
      <c r="H212" s="61">
        <v>2</v>
      </c>
      <c r="I212" s="61">
        <v>4</v>
      </c>
      <c r="J212" s="61">
        <v>43</v>
      </c>
      <c r="K212" s="53"/>
      <c r="L212" s="53"/>
      <c r="M212" s="53"/>
      <c r="N212" s="53"/>
    </row>
    <row r="213" spans="1:14" x14ac:dyDescent="0.25">
      <c r="A213" s="131">
        <v>105.5</v>
      </c>
      <c r="B213" s="53"/>
      <c r="C213" s="61">
        <v>0</v>
      </c>
      <c r="D213" s="61">
        <v>1</v>
      </c>
      <c r="E213" s="61">
        <v>23</v>
      </c>
      <c r="F213" s="61">
        <v>23</v>
      </c>
      <c r="G213" s="61">
        <v>23</v>
      </c>
      <c r="H213" s="61">
        <v>2</v>
      </c>
      <c r="I213" s="61">
        <v>4</v>
      </c>
      <c r="J213" s="61">
        <v>44</v>
      </c>
      <c r="K213" s="53"/>
      <c r="L213" s="53"/>
      <c r="M213" s="53"/>
      <c r="N213" s="53"/>
    </row>
    <row r="214" spans="1:14" x14ac:dyDescent="0.25">
      <c r="A214" s="130">
        <v>106</v>
      </c>
      <c r="B214" s="53"/>
      <c r="C214" s="61">
        <v>0</v>
      </c>
      <c r="D214" s="61">
        <v>1</v>
      </c>
      <c r="E214" s="61">
        <v>23</v>
      </c>
      <c r="F214" s="61">
        <v>23</v>
      </c>
      <c r="G214" s="61">
        <v>23</v>
      </c>
      <c r="H214" s="61">
        <v>2</v>
      </c>
      <c r="I214" s="61">
        <v>4</v>
      </c>
      <c r="J214" s="61">
        <v>44</v>
      </c>
      <c r="K214" s="53"/>
      <c r="L214" s="53"/>
      <c r="M214" s="53"/>
      <c r="N214" s="53"/>
    </row>
    <row r="215" spans="1:14" x14ac:dyDescent="0.25">
      <c r="A215" s="131">
        <v>106.5</v>
      </c>
      <c r="B215" s="53"/>
      <c r="C215" s="61">
        <v>0</v>
      </c>
      <c r="D215" s="61">
        <v>1</v>
      </c>
      <c r="E215" s="61">
        <v>23</v>
      </c>
      <c r="F215" s="61">
        <v>23</v>
      </c>
      <c r="G215" s="61">
        <v>23</v>
      </c>
      <c r="H215" s="61">
        <v>2</v>
      </c>
      <c r="I215" s="61">
        <v>4</v>
      </c>
      <c r="J215" s="61">
        <v>44</v>
      </c>
      <c r="K215" s="53"/>
      <c r="L215" s="53"/>
      <c r="M215" s="53"/>
      <c r="N215" s="53"/>
    </row>
    <row r="216" spans="1:14" x14ac:dyDescent="0.25">
      <c r="A216" s="130">
        <v>107</v>
      </c>
      <c r="B216" s="53"/>
      <c r="C216" s="61">
        <v>0</v>
      </c>
      <c r="D216" s="61">
        <v>0</v>
      </c>
      <c r="E216" s="61">
        <v>24</v>
      </c>
      <c r="F216" s="61">
        <v>23</v>
      </c>
      <c r="G216" s="61">
        <v>23</v>
      </c>
      <c r="H216" s="61">
        <v>2</v>
      </c>
      <c r="I216" s="61">
        <v>4</v>
      </c>
      <c r="J216" s="61">
        <v>44</v>
      </c>
      <c r="K216" s="53"/>
      <c r="L216" s="53"/>
      <c r="M216" s="53"/>
      <c r="N216" s="53"/>
    </row>
    <row r="217" spans="1:14" x14ac:dyDescent="0.25">
      <c r="A217" s="131">
        <v>107.5</v>
      </c>
      <c r="B217" s="53"/>
      <c r="C217" s="61">
        <v>0</v>
      </c>
      <c r="D217" s="61">
        <v>0</v>
      </c>
      <c r="E217" s="61">
        <v>24</v>
      </c>
      <c r="F217" s="61">
        <v>23</v>
      </c>
      <c r="G217" s="61">
        <v>23</v>
      </c>
      <c r="H217" s="61">
        <v>2</v>
      </c>
      <c r="I217" s="61">
        <v>4</v>
      </c>
      <c r="J217" s="61">
        <v>44</v>
      </c>
      <c r="K217" s="53"/>
      <c r="L217" s="53"/>
      <c r="M217" s="53"/>
      <c r="N217" s="53"/>
    </row>
    <row r="218" spans="1:14" x14ac:dyDescent="0.25">
      <c r="A218" s="130">
        <v>108</v>
      </c>
      <c r="B218" s="53"/>
      <c r="C218" s="61">
        <v>0</v>
      </c>
      <c r="D218" s="61">
        <v>0</v>
      </c>
      <c r="E218" s="61">
        <v>24</v>
      </c>
      <c r="F218" s="61">
        <v>23</v>
      </c>
      <c r="G218" s="61">
        <v>23</v>
      </c>
      <c r="H218" s="61">
        <v>2</v>
      </c>
      <c r="I218" s="61">
        <v>4</v>
      </c>
      <c r="J218" s="61">
        <v>44</v>
      </c>
      <c r="K218" s="53"/>
      <c r="L218" s="53"/>
      <c r="M218" s="53"/>
      <c r="N218" s="53"/>
    </row>
    <row r="219" spans="1:14" x14ac:dyDescent="0.25">
      <c r="A219" s="131">
        <v>108.5</v>
      </c>
      <c r="B219" s="53"/>
      <c r="C219" s="61">
        <v>0</v>
      </c>
      <c r="D219" s="61">
        <v>2</v>
      </c>
      <c r="E219" s="61">
        <v>23</v>
      </c>
      <c r="F219" s="61">
        <v>24</v>
      </c>
      <c r="G219" s="61">
        <v>24</v>
      </c>
      <c r="H219" s="61">
        <v>2</v>
      </c>
      <c r="I219" s="61">
        <v>4</v>
      </c>
      <c r="J219" s="61">
        <v>45</v>
      </c>
      <c r="K219" s="53"/>
      <c r="L219" s="53"/>
      <c r="M219" s="53"/>
      <c r="N219" s="53"/>
    </row>
    <row r="220" spans="1:14" x14ac:dyDescent="0.25">
      <c r="A220" s="130">
        <v>109</v>
      </c>
      <c r="B220" s="53"/>
      <c r="C220" s="61">
        <v>0</v>
      </c>
      <c r="D220" s="61">
        <v>2</v>
      </c>
      <c r="E220" s="61">
        <v>23</v>
      </c>
      <c r="F220" s="61">
        <v>24</v>
      </c>
      <c r="G220" s="61">
        <v>24</v>
      </c>
      <c r="H220" s="61">
        <v>2</v>
      </c>
      <c r="I220" s="61">
        <v>4</v>
      </c>
      <c r="J220" s="61">
        <v>45</v>
      </c>
      <c r="K220" s="53"/>
      <c r="L220" s="53"/>
      <c r="M220" s="53"/>
      <c r="N220" s="53"/>
    </row>
    <row r="221" spans="1:14" x14ac:dyDescent="0.25">
      <c r="A221" s="131">
        <v>109.5</v>
      </c>
      <c r="B221" s="53"/>
      <c r="C221" s="61">
        <v>0</v>
      </c>
      <c r="D221" s="61">
        <v>2</v>
      </c>
      <c r="E221" s="61">
        <v>23</v>
      </c>
      <c r="F221" s="61">
        <v>24</v>
      </c>
      <c r="G221" s="61">
        <v>24</v>
      </c>
      <c r="H221" s="61">
        <v>2</v>
      </c>
      <c r="I221" s="61">
        <v>4</v>
      </c>
      <c r="J221" s="61">
        <v>45</v>
      </c>
      <c r="K221" s="53"/>
      <c r="L221" s="53"/>
      <c r="M221" s="53"/>
      <c r="N221" s="53"/>
    </row>
    <row r="222" spans="1:14" x14ac:dyDescent="0.25">
      <c r="A222" s="130">
        <v>110</v>
      </c>
      <c r="B222" s="53"/>
      <c r="C222" s="61">
        <v>0</v>
      </c>
      <c r="D222" s="61">
        <v>1</v>
      </c>
      <c r="E222" s="61">
        <v>24</v>
      </c>
      <c r="F222" s="61">
        <v>24</v>
      </c>
      <c r="G222" s="61">
        <v>24</v>
      </c>
      <c r="H222" s="61">
        <v>2</v>
      </c>
      <c r="I222" s="61">
        <v>4</v>
      </c>
      <c r="J222" s="61">
        <v>45</v>
      </c>
      <c r="K222" s="53"/>
      <c r="L222" s="53"/>
      <c r="M222" s="53"/>
      <c r="N222" s="53"/>
    </row>
    <row r="223" spans="1:14" x14ac:dyDescent="0.25">
      <c r="A223" s="131">
        <v>110.5</v>
      </c>
      <c r="B223" s="53"/>
      <c r="C223" s="61">
        <v>0</v>
      </c>
      <c r="D223" s="61">
        <v>1</v>
      </c>
      <c r="E223" s="61">
        <v>24</v>
      </c>
      <c r="F223" s="61">
        <v>24</v>
      </c>
      <c r="G223" s="61">
        <v>24</v>
      </c>
      <c r="H223" s="61">
        <v>2</v>
      </c>
      <c r="I223" s="61">
        <v>4</v>
      </c>
      <c r="J223" s="61">
        <v>45</v>
      </c>
      <c r="K223" s="53"/>
      <c r="L223" s="53"/>
      <c r="M223" s="53"/>
      <c r="N223" s="53"/>
    </row>
    <row r="224" spans="1:14" x14ac:dyDescent="0.25">
      <c r="A224" s="130">
        <v>111</v>
      </c>
      <c r="B224" s="53"/>
      <c r="C224" s="61">
        <v>0</v>
      </c>
      <c r="D224" s="61">
        <v>1</v>
      </c>
      <c r="E224" s="61">
        <v>24</v>
      </c>
      <c r="F224" s="61">
        <v>24</v>
      </c>
      <c r="G224" s="61">
        <v>24</v>
      </c>
      <c r="H224" s="61">
        <v>2</v>
      </c>
      <c r="I224" s="61">
        <v>4</v>
      </c>
      <c r="J224" s="61">
        <v>45</v>
      </c>
      <c r="K224" s="53"/>
      <c r="L224" s="53"/>
      <c r="M224" s="53"/>
      <c r="N224" s="53"/>
    </row>
    <row r="225" spans="1:14" x14ac:dyDescent="0.25">
      <c r="A225" s="131">
        <v>111.5</v>
      </c>
      <c r="B225" s="53"/>
      <c r="C225" s="61">
        <v>0</v>
      </c>
      <c r="D225" s="61">
        <v>0</v>
      </c>
      <c r="E225" s="61">
        <v>25</v>
      </c>
      <c r="F225" s="61">
        <v>24</v>
      </c>
      <c r="G225" s="61">
        <v>24</v>
      </c>
      <c r="H225" s="61">
        <v>2</v>
      </c>
      <c r="I225" s="61">
        <v>4</v>
      </c>
      <c r="J225" s="61">
        <v>46</v>
      </c>
      <c r="K225" s="53"/>
      <c r="L225" s="53"/>
      <c r="M225" s="53"/>
      <c r="N225" s="53"/>
    </row>
    <row r="226" spans="1:14" x14ac:dyDescent="0.25">
      <c r="A226" s="130">
        <v>112</v>
      </c>
      <c r="B226" s="53"/>
      <c r="C226" s="61">
        <v>0</v>
      </c>
      <c r="D226" s="61">
        <v>0</v>
      </c>
      <c r="E226" s="61">
        <v>25</v>
      </c>
      <c r="F226" s="61">
        <v>24</v>
      </c>
      <c r="G226" s="61">
        <v>24</v>
      </c>
      <c r="H226" s="61">
        <v>2</v>
      </c>
      <c r="I226" s="61">
        <v>4</v>
      </c>
      <c r="J226" s="61">
        <v>46</v>
      </c>
      <c r="K226" s="53"/>
      <c r="L226" s="53"/>
      <c r="M226" s="53"/>
      <c r="N226" s="53"/>
    </row>
    <row r="227" spans="1:14" x14ac:dyDescent="0.25">
      <c r="A227" s="131">
        <v>112.5</v>
      </c>
      <c r="B227" s="53"/>
      <c r="C227" s="61">
        <v>0</v>
      </c>
      <c r="D227" s="61">
        <v>0</v>
      </c>
      <c r="E227" s="61">
        <v>25</v>
      </c>
      <c r="F227" s="61">
        <v>24</v>
      </c>
      <c r="G227" s="61">
        <v>24</v>
      </c>
      <c r="H227" s="61">
        <v>2</v>
      </c>
      <c r="I227" s="61">
        <v>4</v>
      </c>
      <c r="J227" s="61">
        <v>46</v>
      </c>
      <c r="K227" s="53"/>
      <c r="L227" s="53"/>
      <c r="M227" s="53"/>
      <c r="N227" s="53"/>
    </row>
    <row r="228" spans="1:14" x14ac:dyDescent="0.25">
      <c r="A228" s="130">
        <v>113</v>
      </c>
      <c r="B228" s="53"/>
      <c r="C228" s="61">
        <v>0</v>
      </c>
      <c r="D228" s="61">
        <v>2</v>
      </c>
      <c r="E228" s="61">
        <v>24</v>
      </c>
      <c r="F228" s="61">
        <v>25</v>
      </c>
      <c r="G228" s="61">
        <v>25</v>
      </c>
      <c r="H228" s="61">
        <v>2</v>
      </c>
      <c r="I228" s="61">
        <v>4</v>
      </c>
      <c r="J228" s="61">
        <v>47</v>
      </c>
      <c r="K228" s="53"/>
      <c r="L228" s="53"/>
      <c r="M228" s="53"/>
      <c r="N228" s="53"/>
    </row>
    <row r="229" spans="1:14" x14ac:dyDescent="0.25">
      <c r="A229" s="131">
        <v>113.5</v>
      </c>
      <c r="B229" s="53"/>
      <c r="C229" s="61">
        <v>0</v>
      </c>
      <c r="D229" s="61">
        <v>2</v>
      </c>
      <c r="E229" s="61">
        <v>24</v>
      </c>
      <c r="F229" s="61">
        <v>25</v>
      </c>
      <c r="G229" s="61">
        <v>25</v>
      </c>
      <c r="H229" s="61">
        <v>2</v>
      </c>
      <c r="I229" s="61">
        <v>4</v>
      </c>
      <c r="J229" s="61">
        <v>47</v>
      </c>
      <c r="K229" s="53"/>
      <c r="L229" s="53"/>
      <c r="M229" s="53"/>
      <c r="N229" s="53"/>
    </row>
    <row r="230" spans="1:14" x14ac:dyDescent="0.25">
      <c r="A230" s="130">
        <v>114</v>
      </c>
      <c r="B230" s="53"/>
      <c r="C230" s="61">
        <v>0</v>
      </c>
      <c r="D230" s="61">
        <v>2</v>
      </c>
      <c r="E230" s="61">
        <v>24</v>
      </c>
      <c r="F230" s="61">
        <v>25</v>
      </c>
      <c r="G230" s="61">
        <v>25</v>
      </c>
      <c r="H230" s="61">
        <v>2</v>
      </c>
      <c r="I230" s="61">
        <v>4</v>
      </c>
      <c r="J230" s="61">
        <v>47</v>
      </c>
      <c r="K230" s="53"/>
      <c r="L230" s="53"/>
      <c r="M230" s="53"/>
      <c r="N230" s="53"/>
    </row>
    <row r="231" spans="1:14" x14ac:dyDescent="0.25">
      <c r="A231" s="131">
        <v>114.5</v>
      </c>
      <c r="B231" s="53"/>
      <c r="C231" s="61">
        <v>0</v>
      </c>
      <c r="D231" s="61">
        <v>1</v>
      </c>
      <c r="E231" s="61">
        <v>25</v>
      </c>
      <c r="F231" s="61">
        <v>25</v>
      </c>
      <c r="G231" s="61">
        <v>25</v>
      </c>
      <c r="H231" s="61">
        <v>2</v>
      </c>
      <c r="I231" s="61">
        <v>4</v>
      </c>
      <c r="J231" s="61">
        <v>47</v>
      </c>
      <c r="K231" s="53"/>
      <c r="L231" s="53"/>
      <c r="M231" s="53"/>
      <c r="N231" s="53"/>
    </row>
    <row r="232" spans="1:14" x14ac:dyDescent="0.25">
      <c r="A232" s="130">
        <v>115</v>
      </c>
      <c r="B232" s="53"/>
      <c r="C232" s="61">
        <v>0</v>
      </c>
      <c r="D232" s="61">
        <v>1</v>
      </c>
      <c r="E232" s="61">
        <v>25</v>
      </c>
      <c r="F232" s="61">
        <v>25</v>
      </c>
      <c r="G232" s="61">
        <v>25</v>
      </c>
      <c r="H232" s="61">
        <v>2</v>
      </c>
      <c r="I232" s="61">
        <v>4</v>
      </c>
      <c r="J232" s="61">
        <v>47</v>
      </c>
      <c r="K232" s="53"/>
      <c r="L232" s="53"/>
      <c r="M232" s="53"/>
      <c r="N232" s="53"/>
    </row>
    <row r="233" spans="1:14" x14ac:dyDescent="0.25">
      <c r="A233" s="131">
        <v>115.5</v>
      </c>
      <c r="B233" s="53"/>
      <c r="C233" s="61">
        <v>0</v>
      </c>
      <c r="D233" s="61">
        <v>1</v>
      </c>
      <c r="E233" s="61">
        <v>25</v>
      </c>
      <c r="F233" s="61">
        <v>25</v>
      </c>
      <c r="G233" s="61">
        <v>25</v>
      </c>
      <c r="H233" s="61">
        <v>2</v>
      </c>
      <c r="I233" s="61">
        <v>4</v>
      </c>
      <c r="J233" s="61">
        <v>47</v>
      </c>
      <c r="K233" s="53"/>
      <c r="L233" s="53"/>
      <c r="M233" s="53"/>
      <c r="N233" s="53"/>
    </row>
    <row r="234" spans="1:14" x14ac:dyDescent="0.25">
      <c r="A234" s="130">
        <v>116</v>
      </c>
      <c r="B234" s="53"/>
      <c r="C234" s="61">
        <v>0</v>
      </c>
      <c r="D234" s="61">
        <v>0</v>
      </c>
      <c r="E234" s="61">
        <v>26</v>
      </c>
      <c r="F234" s="61">
        <v>25</v>
      </c>
      <c r="G234" s="61">
        <v>25</v>
      </c>
      <c r="H234" s="61">
        <v>2</v>
      </c>
      <c r="I234" s="61">
        <v>4</v>
      </c>
      <c r="J234" s="61">
        <v>48</v>
      </c>
      <c r="K234" s="53"/>
      <c r="L234" s="53"/>
      <c r="M234" s="53"/>
      <c r="N234" s="53"/>
    </row>
    <row r="235" spans="1:14" x14ac:dyDescent="0.25">
      <c r="A235" s="131">
        <v>116.5</v>
      </c>
      <c r="B235" s="53"/>
      <c r="C235" s="61">
        <v>0</v>
      </c>
      <c r="D235" s="61">
        <v>0</v>
      </c>
      <c r="E235" s="61">
        <v>26</v>
      </c>
      <c r="F235" s="61">
        <v>25</v>
      </c>
      <c r="G235" s="61">
        <v>25</v>
      </c>
      <c r="H235" s="61">
        <v>2</v>
      </c>
      <c r="I235" s="61">
        <v>4</v>
      </c>
      <c r="J235" s="61">
        <v>48</v>
      </c>
      <c r="K235" s="53"/>
      <c r="L235" s="53"/>
      <c r="M235" s="53"/>
      <c r="N235" s="53"/>
    </row>
    <row r="236" spans="1:14" x14ac:dyDescent="0.25">
      <c r="A236" s="130">
        <v>117</v>
      </c>
      <c r="B236" s="53"/>
      <c r="C236" s="61">
        <v>0</v>
      </c>
      <c r="D236" s="61">
        <v>0</v>
      </c>
      <c r="E236" s="61">
        <v>26</v>
      </c>
      <c r="F236" s="61">
        <v>25</v>
      </c>
      <c r="G236" s="61">
        <v>25</v>
      </c>
      <c r="H236" s="61">
        <v>2</v>
      </c>
      <c r="I236" s="61">
        <v>4</v>
      </c>
      <c r="J236" s="61">
        <v>48</v>
      </c>
      <c r="K236" s="53"/>
      <c r="L236" s="53"/>
      <c r="M236" s="53"/>
      <c r="N236" s="53"/>
    </row>
    <row r="237" spans="1:14" x14ac:dyDescent="0.25">
      <c r="A237" s="131">
        <v>117.5</v>
      </c>
      <c r="B237" s="53"/>
      <c r="C237" s="61">
        <v>0</v>
      </c>
      <c r="D237" s="61">
        <v>2</v>
      </c>
      <c r="E237" s="61">
        <v>25</v>
      </c>
      <c r="F237" s="61">
        <v>26</v>
      </c>
      <c r="G237" s="61">
        <v>26</v>
      </c>
      <c r="H237" s="61">
        <v>2</v>
      </c>
      <c r="I237" s="61">
        <v>4</v>
      </c>
      <c r="J237" s="61">
        <v>48</v>
      </c>
      <c r="K237" s="53"/>
      <c r="L237" s="53"/>
      <c r="M237" s="53"/>
      <c r="N237" s="53"/>
    </row>
    <row r="238" spans="1:14" x14ac:dyDescent="0.25">
      <c r="A238" s="130">
        <v>118</v>
      </c>
      <c r="B238" s="53"/>
      <c r="C238" s="61">
        <v>0</v>
      </c>
      <c r="D238" s="61">
        <v>2</v>
      </c>
      <c r="E238" s="61">
        <v>25</v>
      </c>
      <c r="F238" s="61">
        <v>26</v>
      </c>
      <c r="G238" s="61">
        <v>26</v>
      </c>
      <c r="H238" s="61">
        <v>2</v>
      </c>
      <c r="I238" s="61">
        <v>4</v>
      </c>
      <c r="J238" s="61">
        <v>48</v>
      </c>
      <c r="K238" s="53"/>
      <c r="L238" s="53"/>
      <c r="M238" s="53"/>
      <c r="N238" s="53"/>
    </row>
    <row r="239" spans="1:14" x14ac:dyDescent="0.25">
      <c r="A239" s="131">
        <v>118.5</v>
      </c>
      <c r="B239" s="53"/>
      <c r="C239" s="61">
        <v>0</v>
      </c>
      <c r="D239" s="61">
        <v>2</v>
      </c>
      <c r="E239" s="61">
        <v>25</v>
      </c>
      <c r="F239" s="61">
        <v>26</v>
      </c>
      <c r="G239" s="61">
        <v>26</v>
      </c>
      <c r="H239" s="61">
        <v>2</v>
      </c>
      <c r="I239" s="61">
        <v>4</v>
      </c>
      <c r="J239" s="61">
        <v>48</v>
      </c>
      <c r="K239" s="53"/>
      <c r="L239" s="53"/>
      <c r="M239" s="53"/>
      <c r="N239" s="53"/>
    </row>
    <row r="240" spans="1:14" x14ac:dyDescent="0.25">
      <c r="A240" s="130">
        <v>119</v>
      </c>
      <c r="B240" s="53"/>
      <c r="C240" s="61">
        <v>0</v>
      </c>
      <c r="D240" s="61">
        <v>1</v>
      </c>
      <c r="E240" s="61">
        <v>26</v>
      </c>
      <c r="F240" s="61">
        <v>26</v>
      </c>
      <c r="G240" s="61">
        <v>26</v>
      </c>
      <c r="H240" s="61">
        <v>2</v>
      </c>
      <c r="I240" s="61">
        <v>4</v>
      </c>
      <c r="J240" s="61">
        <v>49</v>
      </c>
      <c r="K240" s="53"/>
      <c r="L240" s="53"/>
      <c r="M240" s="53"/>
      <c r="N240" s="53"/>
    </row>
    <row r="241" spans="1:14" x14ac:dyDescent="0.25">
      <c r="A241" s="131">
        <v>119.5</v>
      </c>
      <c r="B241" s="53"/>
      <c r="C241" s="61">
        <v>0</v>
      </c>
      <c r="D241" s="61">
        <v>1</v>
      </c>
      <c r="E241" s="61">
        <v>26</v>
      </c>
      <c r="F241" s="61">
        <v>26</v>
      </c>
      <c r="G241" s="61">
        <v>26</v>
      </c>
      <c r="H241" s="61">
        <v>2</v>
      </c>
      <c r="I241" s="61">
        <v>4</v>
      </c>
      <c r="J241" s="61">
        <v>49</v>
      </c>
      <c r="K241" s="53"/>
      <c r="L241" s="53"/>
      <c r="M241" s="53"/>
      <c r="N241" s="53"/>
    </row>
    <row r="242" spans="1:14" x14ac:dyDescent="0.25">
      <c r="A242" s="130">
        <v>120</v>
      </c>
      <c r="B242" s="53"/>
      <c r="C242" s="61">
        <v>0</v>
      </c>
      <c r="D242" s="61">
        <v>1</v>
      </c>
      <c r="E242" s="61">
        <v>26</v>
      </c>
      <c r="F242" s="61">
        <v>26</v>
      </c>
      <c r="G242" s="61">
        <v>26</v>
      </c>
      <c r="H242" s="61">
        <v>2</v>
      </c>
      <c r="I242" s="61">
        <v>5</v>
      </c>
      <c r="J242" s="61">
        <v>49</v>
      </c>
      <c r="K242" s="53"/>
      <c r="L242" s="53"/>
      <c r="M242" s="53"/>
      <c r="N242" s="53"/>
    </row>
    <row r="243" spans="1:14" x14ac:dyDescent="0.25">
      <c r="A243" s="131">
        <v>120.5</v>
      </c>
      <c r="B243" s="53"/>
      <c r="C243" s="61">
        <v>0</v>
      </c>
      <c r="D243" s="61">
        <v>0</v>
      </c>
      <c r="E243" s="61">
        <v>27</v>
      </c>
      <c r="F243" s="61">
        <v>26</v>
      </c>
      <c r="G243" s="61">
        <v>26</v>
      </c>
      <c r="H243" s="61">
        <v>2</v>
      </c>
      <c r="I243" s="61">
        <v>5</v>
      </c>
      <c r="J243" s="61">
        <v>50</v>
      </c>
      <c r="K243" s="53"/>
      <c r="L243" s="53"/>
      <c r="M243" s="53"/>
      <c r="N243" s="53"/>
    </row>
    <row r="244" spans="1:14" x14ac:dyDescent="0.25">
      <c r="A244" s="130">
        <v>121</v>
      </c>
      <c r="B244" s="53"/>
      <c r="C244" s="61">
        <v>0</v>
      </c>
      <c r="D244" s="61">
        <v>0</v>
      </c>
      <c r="E244" s="61">
        <v>27</v>
      </c>
      <c r="F244" s="61">
        <v>26</v>
      </c>
      <c r="G244" s="61">
        <v>26</v>
      </c>
      <c r="H244" s="61">
        <v>2</v>
      </c>
      <c r="I244" s="61">
        <v>5</v>
      </c>
      <c r="J244" s="61">
        <v>50</v>
      </c>
      <c r="K244" s="53"/>
      <c r="L244" s="53"/>
      <c r="M244" s="53"/>
      <c r="N244" s="53"/>
    </row>
    <row r="245" spans="1:14" x14ac:dyDescent="0.25">
      <c r="A245" s="131">
        <v>121.5</v>
      </c>
      <c r="B245" s="53"/>
      <c r="C245" s="61">
        <v>0</v>
      </c>
      <c r="D245" s="61">
        <v>0</v>
      </c>
      <c r="E245" s="61">
        <v>27</v>
      </c>
      <c r="F245" s="61">
        <v>26</v>
      </c>
      <c r="G245" s="61">
        <v>26</v>
      </c>
      <c r="H245" s="61">
        <v>2</v>
      </c>
      <c r="I245" s="61">
        <v>5</v>
      </c>
      <c r="J245" s="61">
        <v>50</v>
      </c>
      <c r="K245" s="53"/>
      <c r="L245" s="53"/>
      <c r="M245" s="53"/>
      <c r="N245" s="53"/>
    </row>
    <row r="246" spans="1:14" x14ac:dyDescent="0.25">
      <c r="A246" s="130">
        <v>122</v>
      </c>
      <c r="B246" s="53"/>
      <c r="C246" s="61">
        <v>0</v>
      </c>
      <c r="D246" s="61">
        <v>2</v>
      </c>
      <c r="E246" s="61">
        <v>26</v>
      </c>
      <c r="F246" s="61">
        <v>27</v>
      </c>
      <c r="G246" s="61">
        <v>27</v>
      </c>
      <c r="H246" s="61">
        <v>2</v>
      </c>
      <c r="I246" s="61">
        <v>5</v>
      </c>
      <c r="J246" s="61">
        <v>50</v>
      </c>
      <c r="K246" s="53"/>
      <c r="L246" s="53"/>
      <c r="M246" s="53"/>
      <c r="N246" s="53"/>
    </row>
    <row r="247" spans="1:14" x14ac:dyDescent="0.25">
      <c r="A247" s="131">
        <v>122.5</v>
      </c>
      <c r="B247" s="53"/>
      <c r="C247" s="61">
        <v>0</v>
      </c>
      <c r="D247" s="61">
        <v>2</v>
      </c>
      <c r="E247" s="61">
        <v>26</v>
      </c>
      <c r="F247" s="61">
        <v>27</v>
      </c>
      <c r="G247" s="61">
        <v>27</v>
      </c>
      <c r="H247" s="61">
        <v>2</v>
      </c>
      <c r="I247" s="61">
        <v>5</v>
      </c>
      <c r="J247" s="61">
        <v>50</v>
      </c>
      <c r="K247" s="53"/>
      <c r="L247" s="53"/>
      <c r="M247" s="53"/>
      <c r="N247" s="53"/>
    </row>
    <row r="248" spans="1:14" x14ac:dyDescent="0.25">
      <c r="A248" s="130">
        <v>123</v>
      </c>
      <c r="B248" s="53"/>
      <c r="C248" s="61">
        <v>0</v>
      </c>
      <c r="D248" s="61">
        <v>2</v>
      </c>
      <c r="E248" s="61">
        <v>26</v>
      </c>
      <c r="F248" s="61">
        <v>27</v>
      </c>
      <c r="G248" s="61">
        <v>27</v>
      </c>
      <c r="H248" s="61">
        <v>2</v>
      </c>
      <c r="I248" s="61">
        <v>5</v>
      </c>
      <c r="J248" s="61">
        <v>50</v>
      </c>
      <c r="K248" s="53"/>
      <c r="L248" s="53"/>
      <c r="M248" s="53"/>
      <c r="N248" s="53"/>
    </row>
    <row r="249" spans="1:14" x14ac:dyDescent="0.25">
      <c r="A249" s="131">
        <v>123.5</v>
      </c>
      <c r="B249" s="53"/>
      <c r="C249" s="61">
        <v>0</v>
      </c>
      <c r="D249" s="61">
        <v>1</v>
      </c>
      <c r="E249" s="61">
        <v>27</v>
      </c>
      <c r="F249" s="61">
        <v>27</v>
      </c>
      <c r="G249" s="61">
        <v>27</v>
      </c>
      <c r="H249" s="61">
        <v>2</v>
      </c>
      <c r="I249" s="61">
        <v>5</v>
      </c>
      <c r="J249" s="61">
        <v>51</v>
      </c>
      <c r="K249" s="53"/>
      <c r="L249" s="53"/>
      <c r="M249" s="53"/>
      <c r="N249" s="53"/>
    </row>
    <row r="250" spans="1:14" x14ac:dyDescent="0.25">
      <c r="A250" s="130">
        <v>124</v>
      </c>
      <c r="B250" s="53"/>
      <c r="C250" s="61">
        <v>0</v>
      </c>
      <c r="D250" s="61">
        <v>1</v>
      </c>
      <c r="E250" s="61">
        <v>27</v>
      </c>
      <c r="F250" s="61">
        <v>27</v>
      </c>
      <c r="G250" s="61">
        <v>27</v>
      </c>
      <c r="H250" s="61">
        <v>2</v>
      </c>
      <c r="I250" s="61">
        <v>5</v>
      </c>
      <c r="J250" s="61">
        <v>51</v>
      </c>
      <c r="K250" s="53"/>
      <c r="L250" s="53"/>
      <c r="M250" s="53"/>
      <c r="N250" s="53"/>
    </row>
    <row r="251" spans="1:14" x14ac:dyDescent="0.25">
      <c r="A251" s="131">
        <v>124.5</v>
      </c>
      <c r="B251" s="53"/>
      <c r="C251" s="61">
        <v>0</v>
      </c>
      <c r="D251" s="61">
        <v>1</v>
      </c>
      <c r="E251" s="61">
        <v>27</v>
      </c>
      <c r="F251" s="61">
        <v>27</v>
      </c>
      <c r="G251" s="61">
        <v>27</v>
      </c>
      <c r="H251" s="61">
        <v>2</v>
      </c>
      <c r="I251" s="61">
        <v>5</v>
      </c>
      <c r="J251" s="61">
        <v>51</v>
      </c>
      <c r="K251" s="53"/>
      <c r="L251" s="53"/>
      <c r="M251" s="53"/>
      <c r="N251" s="53"/>
    </row>
    <row r="252" spans="1:14" x14ac:dyDescent="0.25">
      <c r="A252" s="130">
        <v>125</v>
      </c>
      <c r="B252" s="53"/>
      <c r="C252" s="61">
        <v>0</v>
      </c>
      <c r="D252" s="61">
        <v>0</v>
      </c>
      <c r="E252" s="61">
        <v>28</v>
      </c>
      <c r="F252" s="61">
        <v>27</v>
      </c>
      <c r="G252" s="61">
        <v>27</v>
      </c>
      <c r="H252" s="61">
        <v>2</v>
      </c>
      <c r="I252" s="61">
        <v>5</v>
      </c>
      <c r="J252" s="61">
        <v>51</v>
      </c>
      <c r="K252" s="53"/>
      <c r="L252" s="53"/>
      <c r="M252" s="53"/>
      <c r="N252" s="53"/>
    </row>
    <row r="253" spans="1:14" x14ac:dyDescent="0.25">
      <c r="A253" s="131">
        <v>125.5</v>
      </c>
      <c r="B253" s="53"/>
      <c r="C253" s="61">
        <v>0</v>
      </c>
      <c r="D253" s="61">
        <v>0</v>
      </c>
      <c r="E253" s="61">
        <v>28</v>
      </c>
      <c r="F253" s="61">
        <v>27</v>
      </c>
      <c r="G253" s="61">
        <v>27</v>
      </c>
      <c r="H253" s="61">
        <v>2</v>
      </c>
      <c r="I253" s="61">
        <v>5</v>
      </c>
      <c r="J253" s="61">
        <v>51</v>
      </c>
      <c r="K253" s="53"/>
      <c r="L253" s="53"/>
      <c r="M253" s="53"/>
      <c r="N253" s="53"/>
    </row>
    <row r="254" spans="1:14" x14ac:dyDescent="0.25">
      <c r="A254" s="130">
        <v>126</v>
      </c>
      <c r="B254" s="53"/>
      <c r="C254" s="61">
        <v>0</v>
      </c>
      <c r="D254" s="61">
        <v>0</v>
      </c>
      <c r="E254" s="61">
        <v>28</v>
      </c>
      <c r="F254" s="61">
        <v>27</v>
      </c>
      <c r="G254" s="61">
        <v>27</v>
      </c>
      <c r="H254" s="61">
        <v>2</v>
      </c>
      <c r="I254" s="61">
        <v>5</v>
      </c>
      <c r="J254" s="61">
        <v>51</v>
      </c>
      <c r="K254" s="53"/>
      <c r="L254" s="53"/>
      <c r="M254" s="53"/>
      <c r="N254" s="53"/>
    </row>
    <row r="255" spans="1:14" x14ac:dyDescent="0.25">
      <c r="A255" s="131">
        <v>126.5</v>
      </c>
      <c r="B255" s="53"/>
      <c r="C255" s="61">
        <v>0</v>
      </c>
      <c r="D255" s="61">
        <v>2</v>
      </c>
      <c r="E255" s="61">
        <v>27</v>
      </c>
      <c r="F255" s="61">
        <v>28</v>
      </c>
      <c r="G255" s="61">
        <v>28</v>
      </c>
      <c r="H255" s="61">
        <v>2</v>
      </c>
      <c r="I255" s="61">
        <v>5</v>
      </c>
      <c r="J255" s="61">
        <v>52</v>
      </c>
      <c r="K255" s="53"/>
      <c r="L255" s="53"/>
      <c r="M255" s="53"/>
      <c r="N255" s="53"/>
    </row>
    <row r="256" spans="1:14" x14ac:dyDescent="0.25">
      <c r="A256" s="130">
        <v>127</v>
      </c>
      <c r="B256" s="53"/>
      <c r="C256" s="61">
        <v>0</v>
      </c>
      <c r="D256" s="61">
        <v>2</v>
      </c>
      <c r="E256" s="61">
        <v>27</v>
      </c>
      <c r="F256" s="61">
        <v>28</v>
      </c>
      <c r="G256" s="61">
        <v>28</v>
      </c>
      <c r="H256" s="61">
        <v>2</v>
      </c>
      <c r="I256" s="61">
        <v>5</v>
      </c>
      <c r="J256" s="61">
        <v>52</v>
      </c>
      <c r="K256" s="53"/>
      <c r="L256" s="53"/>
      <c r="M256" s="53"/>
      <c r="N256" s="53"/>
    </row>
    <row r="257" spans="1:14" x14ac:dyDescent="0.25">
      <c r="A257" s="131">
        <v>127.5</v>
      </c>
      <c r="B257" s="53"/>
      <c r="C257" s="61">
        <v>0</v>
      </c>
      <c r="D257" s="61">
        <v>2</v>
      </c>
      <c r="E257" s="61">
        <v>27</v>
      </c>
      <c r="F257" s="61">
        <v>28</v>
      </c>
      <c r="G257" s="61">
        <v>28</v>
      </c>
      <c r="H257" s="61">
        <v>2</v>
      </c>
      <c r="I257" s="61">
        <v>5</v>
      </c>
      <c r="J257" s="61">
        <v>52</v>
      </c>
      <c r="K257" s="53"/>
      <c r="L257" s="53"/>
      <c r="M257" s="53"/>
      <c r="N257" s="53"/>
    </row>
    <row r="258" spans="1:14" x14ac:dyDescent="0.25">
      <c r="A258" s="130">
        <v>128</v>
      </c>
      <c r="B258" s="53"/>
      <c r="C258" s="61">
        <v>0</v>
      </c>
      <c r="D258" s="61">
        <v>1</v>
      </c>
      <c r="E258" s="61">
        <v>28</v>
      </c>
      <c r="F258" s="61">
        <v>28</v>
      </c>
      <c r="G258" s="61">
        <v>28</v>
      </c>
      <c r="H258" s="61">
        <v>2</v>
      </c>
      <c r="I258" s="61">
        <v>5</v>
      </c>
      <c r="J258" s="61">
        <v>53</v>
      </c>
      <c r="K258" s="53"/>
      <c r="L258" s="53"/>
      <c r="M258" s="53"/>
      <c r="N258" s="53"/>
    </row>
    <row r="259" spans="1:14" x14ac:dyDescent="0.25">
      <c r="A259" s="131">
        <v>128.5</v>
      </c>
      <c r="B259" s="53"/>
      <c r="C259" s="61">
        <v>0</v>
      </c>
      <c r="D259" s="61">
        <v>1</v>
      </c>
      <c r="E259" s="61">
        <v>28</v>
      </c>
      <c r="F259" s="61">
        <v>28</v>
      </c>
      <c r="G259" s="61">
        <v>28</v>
      </c>
      <c r="H259" s="61">
        <v>2</v>
      </c>
      <c r="I259" s="61">
        <v>5</v>
      </c>
      <c r="J259" s="61">
        <v>53</v>
      </c>
      <c r="K259" s="53"/>
      <c r="L259" s="53"/>
      <c r="M259" s="53"/>
      <c r="N259" s="53"/>
    </row>
    <row r="260" spans="1:14" x14ac:dyDescent="0.25">
      <c r="A260" s="130">
        <v>129</v>
      </c>
      <c r="B260" s="53"/>
      <c r="C260" s="61">
        <v>0</v>
      </c>
      <c r="D260" s="61">
        <v>1</v>
      </c>
      <c r="E260" s="61">
        <v>28</v>
      </c>
      <c r="F260" s="61">
        <v>28</v>
      </c>
      <c r="G260" s="61">
        <v>28</v>
      </c>
      <c r="H260" s="61">
        <v>2</v>
      </c>
      <c r="I260" s="61">
        <v>5</v>
      </c>
      <c r="J260" s="61">
        <v>53</v>
      </c>
      <c r="K260" s="53"/>
      <c r="L260" s="53"/>
      <c r="M260" s="53"/>
      <c r="N260" s="53"/>
    </row>
    <row r="261" spans="1:14" x14ac:dyDescent="0.25">
      <c r="A261" s="131">
        <v>129.5</v>
      </c>
      <c r="B261" s="53"/>
      <c r="C261" s="61">
        <v>0</v>
      </c>
      <c r="D261" s="61">
        <v>0</v>
      </c>
      <c r="E261" s="61">
        <v>29</v>
      </c>
      <c r="F261" s="61">
        <v>28</v>
      </c>
      <c r="G261" s="61">
        <v>28</v>
      </c>
      <c r="H261" s="61">
        <v>2</v>
      </c>
      <c r="I261" s="61">
        <v>5</v>
      </c>
      <c r="J261" s="61">
        <v>53</v>
      </c>
      <c r="K261" s="53"/>
      <c r="L261" s="53"/>
      <c r="M261" s="53"/>
      <c r="N261" s="53"/>
    </row>
    <row r="262" spans="1:14" x14ac:dyDescent="0.25">
      <c r="A262" s="130">
        <v>130</v>
      </c>
      <c r="B262" s="53"/>
      <c r="C262" s="61">
        <v>0</v>
      </c>
      <c r="D262" s="61">
        <v>0</v>
      </c>
      <c r="E262" s="61">
        <v>29</v>
      </c>
      <c r="F262" s="61">
        <v>28</v>
      </c>
      <c r="G262" s="61">
        <v>28</v>
      </c>
      <c r="H262" s="61">
        <v>2</v>
      </c>
      <c r="I262" s="61">
        <v>5</v>
      </c>
      <c r="J262" s="61">
        <v>53</v>
      </c>
      <c r="K262" s="53"/>
      <c r="L262" s="53"/>
      <c r="M262" s="53"/>
      <c r="N262" s="53"/>
    </row>
    <row r="263" spans="1:14" x14ac:dyDescent="0.25">
      <c r="A263" s="131">
        <v>130.5</v>
      </c>
      <c r="B263" s="53"/>
      <c r="C263" s="61">
        <v>0</v>
      </c>
      <c r="D263" s="61">
        <v>0</v>
      </c>
      <c r="E263" s="61">
        <v>29</v>
      </c>
      <c r="F263" s="61">
        <v>28</v>
      </c>
      <c r="G263" s="61">
        <v>28</v>
      </c>
      <c r="H263" s="61">
        <v>2</v>
      </c>
      <c r="I263" s="61">
        <v>5</v>
      </c>
      <c r="J263" s="61">
        <v>53</v>
      </c>
      <c r="K263" s="53"/>
      <c r="L263" s="53"/>
      <c r="M263" s="53"/>
      <c r="N263" s="53"/>
    </row>
    <row r="264" spans="1:14" x14ac:dyDescent="0.25">
      <c r="A264" s="130">
        <v>131</v>
      </c>
      <c r="B264" s="53"/>
      <c r="C264" s="61">
        <v>0</v>
      </c>
      <c r="D264" s="61">
        <v>2</v>
      </c>
      <c r="E264" s="61">
        <v>28</v>
      </c>
      <c r="F264" s="61">
        <v>29</v>
      </c>
      <c r="G264" s="61">
        <v>29</v>
      </c>
      <c r="H264" s="61">
        <v>2</v>
      </c>
      <c r="I264" s="61">
        <v>5</v>
      </c>
      <c r="J264" s="61">
        <v>54</v>
      </c>
      <c r="K264" s="53"/>
      <c r="L264" s="53"/>
      <c r="M264" s="53"/>
      <c r="N264" s="53"/>
    </row>
    <row r="265" spans="1:14" x14ac:dyDescent="0.25">
      <c r="A265" s="131">
        <v>131.5</v>
      </c>
      <c r="B265" s="53"/>
      <c r="C265" s="61">
        <v>0</v>
      </c>
      <c r="D265" s="61">
        <v>2</v>
      </c>
      <c r="E265" s="61">
        <v>28</v>
      </c>
      <c r="F265" s="61">
        <v>29</v>
      </c>
      <c r="G265" s="61">
        <v>29</v>
      </c>
      <c r="H265" s="61">
        <v>2</v>
      </c>
      <c r="I265" s="61">
        <v>5</v>
      </c>
      <c r="J265" s="61">
        <v>54</v>
      </c>
      <c r="K265" s="53"/>
      <c r="L265" s="53"/>
      <c r="M265" s="53"/>
      <c r="N265" s="53"/>
    </row>
    <row r="266" spans="1:14" x14ac:dyDescent="0.25">
      <c r="A266" s="130">
        <v>132</v>
      </c>
      <c r="B266" s="53"/>
      <c r="C266" s="61">
        <v>0</v>
      </c>
      <c r="D266" s="61">
        <v>2</v>
      </c>
      <c r="E266" s="61">
        <v>28</v>
      </c>
      <c r="F266" s="61">
        <v>29</v>
      </c>
      <c r="G266" s="61">
        <v>29</v>
      </c>
      <c r="H266" s="61">
        <v>2</v>
      </c>
      <c r="I266" s="61">
        <v>5</v>
      </c>
      <c r="J266" s="61">
        <v>54</v>
      </c>
      <c r="K266" s="53"/>
      <c r="L266" s="53"/>
      <c r="M266" s="53"/>
      <c r="N266" s="53"/>
    </row>
    <row r="267" spans="1:14" x14ac:dyDescent="0.25">
      <c r="A267" s="131">
        <v>132.5</v>
      </c>
      <c r="B267" s="53"/>
      <c r="C267" s="61">
        <v>0</v>
      </c>
      <c r="D267" s="61">
        <v>1</v>
      </c>
      <c r="E267" s="61">
        <v>29</v>
      </c>
      <c r="F267" s="61">
        <v>29</v>
      </c>
      <c r="G267" s="61">
        <v>29</v>
      </c>
      <c r="H267" s="61">
        <v>2</v>
      </c>
      <c r="I267" s="61">
        <v>5</v>
      </c>
      <c r="J267" s="61">
        <v>54</v>
      </c>
      <c r="K267" s="53"/>
      <c r="L267" s="53"/>
      <c r="M267" s="53"/>
      <c r="N267" s="53"/>
    </row>
    <row r="268" spans="1:14" x14ac:dyDescent="0.25">
      <c r="A268" s="130">
        <v>133</v>
      </c>
      <c r="B268" s="53"/>
      <c r="C268" s="61">
        <v>0</v>
      </c>
      <c r="D268" s="61">
        <v>1</v>
      </c>
      <c r="E268" s="61">
        <v>29</v>
      </c>
      <c r="F268" s="61">
        <v>29</v>
      </c>
      <c r="G268" s="61">
        <v>29</v>
      </c>
      <c r="H268" s="61">
        <v>2</v>
      </c>
      <c r="I268" s="61">
        <v>5</v>
      </c>
      <c r="J268" s="61">
        <v>54</v>
      </c>
      <c r="K268" s="53"/>
      <c r="L268" s="53"/>
      <c r="M268" s="53"/>
      <c r="N268" s="53"/>
    </row>
    <row r="269" spans="1:14" x14ac:dyDescent="0.25">
      <c r="A269" s="131">
        <v>133.5</v>
      </c>
      <c r="B269" s="53"/>
      <c r="C269" s="61">
        <v>0</v>
      </c>
      <c r="D269" s="61">
        <v>1</v>
      </c>
      <c r="E269" s="61">
        <v>29</v>
      </c>
      <c r="F269" s="61">
        <v>29</v>
      </c>
      <c r="G269" s="61">
        <v>29</v>
      </c>
      <c r="H269" s="61">
        <v>2</v>
      </c>
      <c r="I269" s="61">
        <v>5</v>
      </c>
      <c r="J269" s="61">
        <v>54</v>
      </c>
      <c r="K269" s="53"/>
      <c r="L269" s="53"/>
      <c r="M269" s="53"/>
      <c r="N269" s="53"/>
    </row>
    <row r="270" spans="1:14" x14ac:dyDescent="0.25">
      <c r="A270" s="130">
        <v>134</v>
      </c>
      <c r="B270" s="53"/>
      <c r="C270" s="61">
        <v>0</v>
      </c>
      <c r="D270" s="61">
        <v>0</v>
      </c>
      <c r="E270" s="61">
        <v>30</v>
      </c>
      <c r="F270" s="61">
        <v>29</v>
      </c>
      <c r="G270" s="61">
        <v>29</v>
      </c>
      <c r="H270" s="61">
        <v>2</v>
      </c>
      <c r="I270" s="61">
        <v>5</v>
      </c>
      <c r="J270" s="61">
        <v>55</v>
      </c>
      <c r="K270" s="53"/>
      <c r="L270" s="53"/>
      <c r="M270" s="53"/>
      <c r="N270" s="53"/>
    </row>
    <row r="271" spans="1:14" x14ac:dyDescent="0.25">
      <c r="A271" s="131">
        <v>134.5</v>
      </c>
      <c r="B271" s="53"/>
      <c r="C271" s="61">
        <v>0</v>
      </c>
      <c r="D271" s="61">
        <v>0</v>
      </c>
      <c r="E271" s="61">
        <v>30</v>
      </c>
      <c r="F271" s="61">
        <v>29</v>
      </c>
      <c r="G271" s="61">
        <v>29</v>
      </c>
      <c r="H271" s="61">
        <v>2</v>
      </c>
      <c r="I271" s="61">
        <v>5</v>
      </c>
      <c r="J271" s="61">
        <v>55</v>
      </c>
      <c r="K271" s="53"/>
      <c r="L271" s="53"/>
      <c r="M271" s="53"/>
      <c r="N271" s="53"/>
    </row>
    <row r="272" spans="1:14" x14ac:dyDescent="0.25">
      <c r="A272" s="130">
        <v>135</v>
      </c>
      <c r="B272" s="53"/>
      <c r="C272" s="61">
        <v>0</v>
      </c>
      <c r="D272" s="61">
        <v>0</v>
      </c>
      <c r="E272" s="61">
        <v>30</v>
      </c>
      <c r="F272" s="61">
        <v>29</v>
      </c>
      <c r="G272" s="61">
        <v>29</v>
      </c>
      <c r="H272" s="61">
        <v>2</v>
      </c>
      <c r="I272" s="61">
        <v>5</v>
      </c>
      <c r="J272" s="61">
        <v>55</v>
      </c>
      <c r="K272" s="53"/>
      <c r="L272" s="53"/>
      <c r="M272" s="53"/>
      <c r="N272" s="53"/>
    </row>
    <row r="273" spans="1:14" x14ac:dyDescent="0.25">
      <c r="A273" s="131">
        <v>135.5</v>
      </c>
      <c r="B273" s="53"/>
      <c r="C273" s="61">
        <v>0</v>
      </c>
      <c r="D273" s="61">
        <v>2</v>
      </c>
      <c r="E273" s="61">
        <v>29</v>
      </c>
      <c r="F273" s="61">
        <v>30</v>
      </c>
      <c r="G273" s="61">
        <v>30</v>
      </c>
      <c r="H273" s="61">
        <v>2</v>
      </c>
      <c r="I273" s="61">
        <v>5</v>
      </c>
      <c r="J273" s="61">
        <v>56</v>
      </c>
      <c r="K273" s="53"/>
      <c r="L273" s="53"/>
      <c r="M273" s="53"/>
      <c r="N273" s="53"/>
    </row>
    <row r="274" spans="1:14" x14ac:dyDescent="0.25">
      <c r="A274" s="130">
        <v>136</v>
      </c>
      <c r="B274" s="53"/>
      <c r="C274" s="61">
        <v>0</v>
      </c>
      <c r="D274" s="61">
        <v>2</v>
      </c>
      <c r="E274" s="61">
        <v>29</v>
      </c>
      <c r="F274" s="61">
        <v>30</v>
      </c>
      <c r="G274" s="61">
        <v>30</v>
      </c>
      <c r="H274" s="61">
        <v>2</v>
      </c>
      <c r="I274" s="61">
        <v>5</v>
      </c>
      <c r="J274" s="61">
        <v>56</v>
      </c>
      <c r="K274" s="53"/>
      <c r="L274" s="53"/>
      <c r="M274" s="53"/>
      <c r="N274" s="53"/>
    </row>
    <row r="275" spans="1:14" x14ac:dyDescent="0.25">
      <c r="A275" s="131">
        <v>136.5</v>
      </c>
      <c r="B275" s="53"/>
      <c r="C275" s="61">
        <v>0</v>
      </c>
      <c r="D275" s="61">
        <v>2</v>
      </c>
      <c r="E275" s="61">
        <v>29</v>
      </c>
      <c r="F275" s="61">
        <v>30</v>
      </c>
      <c r="G275" s="61">
        <v>30</v>
      </c>
      <c r="H275" s="61">
        <v>2</v>
      </c>
      <c r="I275" s="61">
        <v>5</v>
      </c>
      <c r="J275" s="61">
        <v>56</v>
      </c>
      <c r="K275" s="53"/>
      <c r="L275" s="53"/>
      <c r="M275" s="53"/>
      <c r="N275" s="53"/>
    </row>
    <row r="276" spans="1:14" x14ac:dyDescent="0.25">
      <c r="A276" s="130">
        <v>137</v>
      </c>
      <c r="B276" s="53"/>
      <c r="C276" s="61">
        <v>0</v>
      </c>
      <c r="D276" s="61">
        <v>1</v>
      </c>
      <c r="E276" s="61">
        <v>30</v>
      </c>
      <c r="F276" s="61">
        <v>30</v>
      </c>
      <c r="G276" s="61">
        <v>30</v>
      </c>
      <c r="H276" s="61">
        <v>2</v>
      </c>
      <c r="I276" s="61">
        <v>5</v>
      </c>
      <c r="J276" s="61">
        <v>56</v>
      </c>
      <c r="K276" s="53"/>
      <c r="L276" s="53"/>
      <c r="M276" s="53"/>
      <c r="N276" s="53"/>
    </row>
    <row r="277" spans="1:14" x14ac:dyDescent="0.25">
      <c r="A277" s="131">
        <v>137.5</v>
      </c>
      <c r="B277" s="53"/>
      <c r="C277" s="61">
        <v>0</v>
      </c>
      <c r="D277" s="61">
        <v>1</v>
      </c>
      <c r="E277" s="61">
        <v>30</v>
      </c>
      <c r="F277" s="61">
        <v>30</v>
      </c>
      <c r="G277" s="61">
        <v>30</v>
      </c>
      <c r="H277" s="61">
        <v>2</v>
      </c>
      <c r="I277" s="61">
        <v>5</v>
      </c>
      <c r="J277" s="61">
        <v>56</v>
      </c>
      <c r="K277" s="53"/>
      <c r="L277" s="53"/>
      <c r="M277" s="53"/>
      <c r="N277" s="53"/>
    </row>
    <row r="278" spans="1:14" x14ac:dyDescent="0.25">
      <c r="A278" s="130">
        <v>138</v>
      </c>
      <c r="B278" s="53"/>
      <c r="C278" s="61">
        <v>0</v>
      </c>
      <c r="D278" s="61">
        <v>1</v>
      </c>
      <c r="E278" s="61">
        <v>30</v>
      </c>
      <c r="F278" s="61">
        <v>30</v>
      </c>
      <c r="G278" s="61">
        <v>30</v>
      </c>
      <c r="H278" s="61">
        <v>2</v>
      </c>
      <c r="I278" s="61">
        <v>5</v>
      </c>
      <c r="J278" s="61">
        <v>56</v>
      </c>
      <c r="K278" s="53"/>
      <c r="L278" s="53"/>
      <c r="M278" s="53"/>
      <c r="N278" s="53"/>
    </row>
    <row r="279" spans="1:14" x14ac:dyDescent="0.25">
      <c r="A279" s="131">
        <v>138.5</v>
      </c>
      <c r="B279" s="53"/>
      <c r="C279" s="61">
        <v>0</v>
      </c>
      <c r="D279" s="61">
        <v>0</v>
      </c>
      <c r="E279" s="61">
        <v>31</v>
      </c>
      <c r="F279" s="61">
        <v>30</v>
      </c>
      <c r="G279" s="61">
        <v>30</v>
      </c>
      <c r="H279" s="61">
        <v>2</v>
      </c>
      <c r="I279" s="61">
        <v>5</v>
      </c>
      <c r="J279" s="61">
        <v>57</v>
      </c>
      <c r="K279" s="53"/>
      <c r="L279" s="53"/>
      <c r="M279" s="53"/>
      <c r="N279" s="53"/>
    </row>
    <row r="280" spans="1:14" x14ac:dyDescent="0.25">
      <c r="A280" s="130">
        <v>139</v>
      </c>
      <c r="B280" s="53"/>
      <c r="C280" s="61">
        <v>0</v>
      </c>
      <c r="D280" s="61">
        <v>0</v>
      </c>
      <c r="E280" s="61">
        <v>31</v>
      </c>
      <c r="F280" s="61">
        <v>30</v>
      </c>
      <c r="G280" s="61">
        <v>30</v>
      </c>
      <c r="H280" s="61">
        <v>2</v>
      </c>
      <c r="I280" s="61">
        <v>5</v>
      </c>
      <c r="J280" s="61">
        <v>57</v>
      </c>
      <c r="K280" s="53"/>
      <c r="L280" s="53"/>
      <c r="M280" s="53"/>
      <c r="N280" s="53"/>
    </row>
    <row r="281" spans="1:14" x14ac:dyDescent="0.25">
      <c r="A281" s="131">
        <v>139.5</v>
      </c>
      <c r="B281" s="53"/>
      <c r="C281" s="61">
        <v>0</v>
      </c>
      <c r="D281" s="61">
        <v>0</v>
      </c>
      <c r="E281" s="61">
        <v>31</v>
      </c>
      <c r="F281" s="61">
        <v>30</v>
      </c>
      <c r="G281" s="61">
        <v>30</v>
      </c>
      <c r="H281" s="61">
        <v>2</v>
      </c>
      <c r="I281" s="61">
        <v>5</v>
      </c>
      <c r="J281" s="61">
        <v>57</v>
      </c>
      <c r="K281" s="53"/>
      <c r="L281" s="53"/>
      <c r="M281" s="53"/>
      <c r="N281" s="53"/>
    </row>
    <row r="282" spans="1:14" x14ac:dyDescent="0.25">
      <c r="A282" s="130">
        <v>140</v>
      </c>
      <c r="B282" s="53"/>
      <c r="C282" s="61">
        <v>0</v>
      </c>
      <c r="D282" s="61">
        <v>2</v>
      </c>
      <c r="E282" s="61">
        <v>30</v>
      </c>
      <c r="F282" s="61">
        <v>31</v>
      </c>
      <c r="G282" s="61">
        <v>31</v>
      </c>
      <c r="H282" s="61">
        <v>2</v>
      </c>
      <c r="I282" s="61">
        <v>5</v>
      </c>
      <c r="J282" s="61">
        <v>57</v>
      </c>
      <c r="K282" s="53"/>
      <c r="L282" s="53"/>
      <c r="M282" s="53"/>
      <c r="N282" s="53"/>
    </row>
    <row r="283" spans="1:14" x14ac:dyDescent="0.25">
      <c r="A283" s="131">
        <v>140.5</v>
      </c>
      <c r="B283" s="53"/>
      <c r="C283" s="61">
        <v>0</v>
      </c>
      <c r="D283" s="61">
        <v>2</v>
      </c>
      <c r="E283" s="61">
        <v>30</v>
      </c>
      <c r="F283" s="61">
        <v>31</v>
      </c>
      <c r="G283" s="61">
        <v>31</v>
      </c>
      <c r="H283" s="61">
        <v>2</v>
      </c>
      <c r="I283" s="61">
        <v>5</v>
      </c>
      <c r="J283" s="61">
        <v>57</v>
      </c>
      <c r="K283" s="53"/>
      <c r="L283" s="53"/>
      <c r="M283" s="53"/>
      <c r="N283" s="53"/>
    </row>
    <row r="284" spans="1:14" x14ac:dyDescent="0.25">
      <c r="A284" s="130">
        <v>141</v>
      </c>
      <c r="B284" s="53"/>
      <c r="C284" s="61">
        <v>0</v>
      </c>
      <c r="D284" s="61">
        <v>2</v>
      </c>
      <c r="E284" s="61">
        <v>30</v>
      </c>
      <c r="F284" s="61">
        <v>31</v>
      </c>
      <c r="G284" s="61">
        <v>31</v>
      </c>
      <c r="H284" s="61">
        <v>2</v>
      </c>
      <c r="I284" s="61">
        <v>5</v>
      </c>
      <c r="J284" s="61">
        <v>57</v>
      </c>
      <c r="K284" s="53"/>
      <c r="L284" s="53"/>
      <c r="M284" s="53"/>
      <c r="N284" s="53"/>
    </row>
    <row r="285" spans="1:14" x14ac:dyDescent="0.25">
      <c r="A285" s="131">
        <v>141.5</v>
      </c>
      <c r="B285" s="53"/>
      <c r="C285" s="61">
        <v>0</v>
      </c>
      <c r="D285" s="61">
        <v>1</v>
      </c>
      <c r="E285" s="61">
        <v>31</v>
      </c>
      <c r="F285" s="61">
        <v>31</v>
      </c>
      <c r="G285" s="61">
        <v>31</v>
      </c>
      <c r="H285" s="61">
        <v>2</v>
      </c>
      <c r="I285" s="61">
        <v>5</v>
      </c>
      <c r="J285" s="61">
        <v>58</v>
      </c>
      <c r="K285" s="53"/>
      <c r="L285" s="53"/>
      <c r="M285" s="53"/>
      <c r="N285" s="53"/>
    </row>
    <row r="286" spans="1:14" x14ac:dyDescent="0.25">
      <c r="A286" s="130">
        <v>142</v>
      </c>
      <c r="B286" s="53"/>
      <c r="C286" s="61">
        <v>0</v>
      </c>
      <c r="D286" s="61">
        <v>1</v>
      </c>
      <c r="E286" s="61">
        <v>31</v>
      </c>
      <c r="F286" s="61">
        <v>31</v>
      </c>
      <c r="G286" s="61">
        <v>31</v>
      </c>
      <c r="H286" s="61">
        <v>2</v>
      </c>
      <c r="I286" s="61">
        <v>5</v>
      </c>
      <c r="J286" s="61">
        <v>58</v>
      </c>
      <c r="K286" s="53"/>
      <c r="L286" s="53"/>
      <c r="M286" s="53"/>
      <c r="N286" s="53"/>
    </row>
    <row r="287" spans="1:14" x14ac:dyDescent="0.25">
      <c r="A287" s="131">
        <v>142.5</v>
      </c>
      <c r="B287" s="53"/>
      <c r="C287" s="61">
        <v>0</v>
      </c>
      <c r="D287" s="61">
        <v>1</v>
      </c>
      <c r="E287" s="61">
        <v>31</v>
      </c>
      <c r="F287" s="61">
        <v>31</v>
      </c>
      <c r="G287" s="61">
        <v>31</v>
      </c>
      <c r="H287" s="61">
        <v>2</v>
      </c>
      <c r="I287" s="61">
        <v>5</v>
      </c>
      <c r="J287" s="61">
        <v>58</v>
      </c>
      <c r="K287" s="53"/>
      <c r="L287" s="53"/>
      <c r="M287" s="53"/>
      <c r="N287" s="53"/>
    </row>
    <row r="288" spans="1:14" x14ac:dyDescent="0.25">
      <c r="A288" s="130">
        <v>143</v>
      </c>
      <c r="B288" s="53"/>
      <c r="C288" s="61">
        <v>0</v>
      </c>
      <c r="D288" s="61">
        <v>0</v>
      </c>
      <c r="E288" s="61">
        <v>32</v>
      </c>
      <c r="F288" s="61">
        <v>31</v>
      </c>
      <c r="G288" s="61">
        <v>31</v>
      </c>
      <c r="H288" s="61">
        <v>2</v>
      </c>
      <c r="I288" s="61">
        <v>5</v>
      </c>
      <c r="J288" s="61">
        <v>59</v>
      </c>
      <c r="K288" s="53"/>
      <c r="L288" s="53"/>
      <c r="M288" s="53"/>
      <c r="N288" s="53"/>
    </row>
    <row r="289" spans="1:14" x14ac:dyDescent="0.25">
      <c r="A289" s="131">
        <v>143.5</v>
      </c>
      <c r="B289" s="53"/>
      <c r="C289" s="61">
        <v>0</v>
      </c>
      <c r="D289" s="61">
        <v>0</v>
      </c>
      <c r="E289" s="61">
        <v>32</v>
      </c>
      <c r="F289" s="61">
        <v>31</v>
      </c>
      <c r="G289" s="61">
        <v>31</v>
      </c>
      <c r="H289" s="61">
        <v>2</v>
      </c>
      <c r="I289" s="61">
        <v>5</v>
      </c>
      <c r="J289" s="61">
        <v>59</v>
      </c>
      <c r="K289" s="53"/>
      <c r="L289" s="53"/>
      <c r="M289" s="53"/>
      <c r="N289" s="53"/>
    </row>
    <row r="290" spans="1:14" x14ac:dyDescent="0.25">
      <c r="A290" s="130">
        <v>144</v>
      </c>
      <c r="B290" s="53"/>
      <c r="C290" s="61">
        <v>0</v>
      </c>
      <c r="D290" s="61">
        <v>0</v>
      </c>
      <c r="E290" s="61">
        <v>32</v>
      </c>
      <c r="F290" s="61">
        <v>31</v>
      </c>
      <c r="G290" s="61">
        <v>31</v>
      </c>
      <c r="H290" s="61">
        <v>2</v>
      </c>
      <c r="I290" s="61">
        <v>5</v>
      </c>
      <c r="J290" s="61">
        <v>59</v>
      </c>
      <c r="K290" s="53"/>
      <c r="L290" s="53"/>
      <c r="M290" s="53"/>
      <c r="N290" s="53"/>
    </row>
    <row r="291" spans="1:14" x14ac:dyDescent="0.25">
      <c r="A291" s="131">
        <v>144.5</v>
      </c>
      <c r="B291" s="53"/>
      <c r="C291" s="61">
        <v>0</v>
      </c>
      <c r="D291" s="61">
        <v>2</v>
      </c>
      <c r="E291" s="61">
        <v>31</v>
      </c>
      <c r="F291" s="61">
        <v>32</v>
      </c>
      <c r="G291" s="61">
        <v>32</v>
      </c>
      <c r="H291" s="61">
        <v>2</v>
      </c>
      <c r="I291" s="61">
        <v>5</v>
      </c>
      <c r="J291" s="61">
        <v>59</v>
      </c>
      <c r="K291" s="53"/>
      <c r="L291" s="53"/>
      <c r="M291" s="53"/>
      <c r="N291" s="53"/>
    </row>
    <row r="292" spans="1:14" x14ac:dyDescent="0.25">
      <c r="A292" s="130">
        <v>145</v>
      </c>
      <c r="B292" s="53"/>
      <c r="C292" s="61">
        <v>0</v>
      </c>
      <c r="D292" s="61">
        <v>2</v>
      </c>
      <c r="E292" s="61">
        <v>31</v>
      </c>
      <c r="F292" s="61">
        <v>32</v>
      </c>
      <c r="G292" s="61">
        <v>32</v>
      </c>
      <c r="H292" s="61">
        <v>2</v>
      </c>
      <c r="I292" s="61">
        <v>5</v>
      </c>
      <c r="J292" s="61">
        <v>59</v>
      </c>
      <c r="K292" s="53"/>
      <c r="L292" s="53"/>
      <c r="M292" s="53"/>
      <c r="N292" s="53"/>
    </row>
    <row r="293" spans="1:14" x14ac:dyDescent="0.25">
      <c r="A293" s="131">
        <v>145.5</v>
      </c>
      <c r="B293" s="53"/>
      <c r="C293" s="61">
        <v>0</v>
      </c>
      <c r="D293" s="61">
        <v>2</v>
      </c>
      <c r="E293" s="61">
        <v>31</v>
      </c>
      <c r="F293" s="61">
        <v>32</v>
      </c>
      <c r="G293" s="61">
        <v>32</v>
      </c>
      <c r="H293" s="61">
        <v>2</v>
      </c>
      <c r="I293" s="61">
        <v>5</v>
      </c>
      <c r="J293" s="61">
        <v>59</v>
      </c>
      <c r="K293" s="53"/>
      <c r="L293" s="53"/>
      <c r="M293" s="53"/>
      <c r="N293" s="53"/>
    </row>
    <row r="294" spans="1:14" x14ac:dyDescent="0.25">
      <c r="A294" s="130">
        <v>146</v>
      </c>
      <c r="B294" s="53"/>
      <c r="C294" s="61">
        <v>0</v>
      </c>
      <c r="D294" s="61">
        <v>1</v>
      </c>
      <c r="E294" s="61">
        <v>32</v>
      </c>
      <c r="F294" s="61">
        <v>32</v>
      </c>
      <c r="G294" s="61">
        <v>32</v>
      </c>
      <c r="H294" s="61">
        <v>2</v>
      </c>
      <c r="I294" s="61">
        <v>5</v>
      </c>
      <c r="J294" s="61">
        <v>60</v>
      </c>
      <c r="K294" s="53"/>
      <c r="L294" s="53"/>
      <c r="M294" s="53"/>
      <c r="N294" s="53"/>
    </row>
    <row r="295" spans="1:14" x14ac:dyDescent="0.25">
      <c r="A295" s="131">
        <v>146.5</v>
      </c>
      <c r="B295" s="53"/>
      <c r="C295" s="61">
        <v>0</v>
      </c>
      <c r="D295" s="61">
        <v>1</v>
      </c>
      <c r="E295" s="61">
        <v>32</v>
      </c>
      <c r="F295" s="61">
        <v>32</v>
      </c>
      <c r="G295" s="61">
        <v>32</v>
      </c>
      <c r="H295" s="61">
        <v>2</v>
      </c>
      <c r="I295" s="61">
        <v>5</v>
      </c>
      <c r="J295" s="61">
        <v>60</v>
      </c>
      <c r="K295" s="53"/>
      <c r="L295" s="53"/>
      <c r="M295" s="53"/>
      <c r="N295" s="53"/>
    </row>
    <row r="296" spans="1:14" x14ac:dyDescent="0.25">
      <c r="A296" s="130">
        <v>147</v>
      </c>
      <c r="B296" s="53"/>
      <c r="C296" s="61">
        <v>0</v>
      </c>
      <c r="D296" s="61">
        <v>1</v>
      </c>
      <c r="E296" s="61">
        <v>32</v>
      </c>
      <c r="F296" s="61">
        <v>32</v>
      </c>
      <c r="G296" s="61">
        <v>32</v>
      </c>
      <c r="H296" s="61">
        <v>2</v>
      </c>
      <c r="I296" s="61">
        <v>5</v>
      </c>
      <c r="J296" s="61">
        <v>60</v>
      </c>
      <c r="K296" s="53"/>
      <c r="L296" s="53"/>
      <c r="M296" s="53"/>
      <c r="N296" s="53"/>
    </row>
    <row r="297" spans="1:14" x14ac:dyDescent="0.25">
      <c r="A297" s="131">
        <v>147.5</v>
      </c>
      <c r="B297" s="53"/>
      <c r="C297" s="61">
        <v>0</v>
      </c>
      <c r="D297" s="61">
        <v>0</v>
      </c>
      <c r="E297" s="61">
        <v>33</v>
      </c>
      <c r="F297" s="61">
        <v>32</v>
      </c>
      <c r="G297" s="61">
        <v>32</v>
      </c>
      <c r="H297" s="61">
        <v>2</v>
      </c>
      <c r="I297" s="61">
        <v>5</v>
      </c>
      <c r="J297" s="61">
        <v>60</v>
      </c>
      <c r="K297" s="53"/>
      <c r="L297" s="53"/>
      <c r="M297" s="53"/>
      <c r="N297" s="53"/>
    </row>
    <row r="298" spans="1:14" x14ac:dyDescent="0.25">
      <c r="A298" s="130">
        <v>148</v>
      </c>
      <c r="B298" s="53"/>
      <c r="C298" s="61">
        <v>0</v>
      </c>
      <c r="D298" s="61">
        <v>0</v>
      </c>
      <c r="E298" s="61">
        <v>33</v>
      </c>
      <c r="F298" s="61">
        <v>32</v>
      </c>
      <c r="G298" s="61">
        <v>32</v>
      </c>
      <c r="H298" s="61">
        <v>2</v>
      </c>
      <c r="I298" s="61">
        <v>5</v>
      </c>
      <c r="J298" s="61">
        <v>60</v>
      </c>
      <c r="K298" s="53"/>
      <c r="L298" s="53"/>
      <c r="M298" s="53"/>
      <c r="N298" s="53"/>
    </row>
    <row r="299" spans="1:14" x14ac:dyDescent="0.25">
      <c r="A299" s="131">
        <v>148.5</v>
      </c>
      <c r="B299" s="53"/>
      <c r="C299" s="61">
        <v>0</v>
      </c>
      <c r="D299" s="61">
        <v>0</v>
      </c>
      <c r="E299" s="61">
        <v>33</v>
      </c>
      <c r="F299" s="61">
        <v>32</v>
      </c>
      <c r="G299" s="61">
        <v>32</v>
      </c>
      <c r="H299" s="61">
        <v>2</v>
      </c>
      <c r="I299" s="61">
        <v>5</v>
      </c>
      <c r="J299" s="61">
        <v>60</v>
      </c>
      <c r="K299" s="53"/>
      <c r="L299" s="53"/>
      <c r="M299" s="53"/>
      <c r="N299" s="53"/>
    </row>
    <row r="300" spans="1:14" x14ac:dyDescent="0.25">
      <c r="A300" s="130">
        <v>149</v>
      </c>
      <c r="B300" s="53"/>
      <c r="C300" s="61">
        <v>0</v>
      </c>
      <c r="D300" s="61">
        <v>2</v>
      </c>
      <c r="E300" s="61">
        <v>32</v>
      </c>
      <c r="F300" s="61">
        <v>33</v>
      </c>
      <c r="G300" s="61">
        <v>33</v>
      </c>
      <c r="H300" s="61">
        <v>2</v>
      </c>
      <c r="I300" s="61">
        <v>5</v>
      </c>
      <c r="J300" s="61">
        <v>61</v>
      </c>
      <c r="K300" s="53"/>
      <c r="L300" s="53"/>
      <c r="M300" s="53"/>
      <c r="N300" s="53"/>
    </row>
    <row r="301" spans="1:14" x14ac:dyDescent="0.25">
      <c r="A301" s="131">
        <v>149.5</v>
      </c>
      <c r="B301" s="53"/>
      <c r="C301" s="61">
        <v>0</v>
      </c>
      <c r="D301" s="61">
        <v>2</v>
      </c>
      <c r="E301" s="61">
        <v>32</v>
      </c>
      <c r="F301" s="61">
        <v>33</v>
      </c>
      <c r="G301" s="61">
        <v>33</v>
      </c>
      <c r="H301" s="61">
        <v>2</v>
      </c>
      <c r="I301" s="61">
        <v>5</v>
      </c>
      <c r="J301" s="61">
        <v>61</v>
      </c>
      <c r="K301" s="53"/>
      <c r="L301" s="53"/>
      <c r="M301" s="53"/>
      <c r="N301" s="53"/>
    </row>
    <row r="302" spans="1:14" x14ac:dyDescent="0.25">
      <c r="A302" s="130">
        <v>150</v>
      </c>
      <c r="B302" s="53"/>
      <c r="C302" s="61">
        <v>0</v>
      </c>
      <c r="D302" s="61">
        <v>2</v>
      </c>
      <c r="E302" s="61">
        <v>32</v>
      </c>
      <c r="F302" s="61">
        <v>33</v>
      </c>
      <c r="G302" s="61">
        <v>33</v>
      </c>
      <c r="H302" s="61">
        <v>2</v>
      </c>
      <c r="I302" s="61">
        <v>6</v>
      </c>
      <c r="J302" s="61">
        <v>61</v>
      </c>
      <c r="K302" s="53"/>
      <c r="L302" s="53"/>
      <c r="M302" s="53"/>
      <c r="N302" s="53"/>
    </row>
    <row r="303" spans="1:14" x14ac:dyDescent="0.25">
      <c r="A303" s="131">
        <v>150.5</v>
      </c>
      <c r="B303" s="53"/>
      <c r="C303" s="61">
        <v>0</v>
      </c>
      <c r="D303" s="61">
        <v>1</v>
      </c>
      <c r="E303" s="61">
        <v>33</v>
      </c>
      <c r="F303" s="61">
        <v>33</v>
      </c>
      <c r="G303" s="61">
        <v>33</v>
      </c>
      <c r="H303" s="61">
        <v>2</v>
      </c>
      <c r="I303" s="61">
        <v>6</v>
      </c>
      <c r="J303" s="61">
        <v>62</v>
      </c>
      <c r="K303" s="53"/>
      <c r="L303" s="53"/>
      <c r="M303" s="53"/>
      <c r="N303" s="53"/>
    </row>
    <row r="304" spans="1:14" x14ac:dyDescent="0.25">
      <c r="A304" s="130">
        <v>151</v>
      </c>
      <c r="B304" s="53"/>
      <c r="C304" s="61">
        <v>0</v>
      </c>
      <c r="D304" s="61">
        <v>1</v>
      </c>
      <c r="E304" s="61">
        <v>33</v>
      </c>
      <c r="F304" s="61">
        <v>33</v>
      </c>
      <c r="G304" s="61">
        <v>33</v>
      </c>
      <c r="H304" s="61">
        <v>2</v>
      </c>
      <c r="I304" s="61">
        <v>6</v>
      </c>
      <c r="J304" s="61">
        <v>62</v>
      </c>
      <c r="K304" s="53"/>
      <c r="L304" s="53"/>
      <c r="M304" s="53"/>
      <c r="N304" s="53"/>
    </row>
    <row r="305" spans="1:14" x14ac:dyDescent="0.25">
      <c r="A305" s="131">
        <v>151.5</v>
      </c>
      <c r="B305" s="53"/>
      <c r="C305" s="61">
        <v>0</v>
      </c>
      <c r="D305" s="61">
        <v>1</v>
      </c>
      <c r="E305" s="61">
        <v>33</v>
      </c>
      <c r="F305" s="61">
        <v>33</v>
      </c>
      <c r="G305" s="61">
        <v>33</v>
      </c>
      <c r="H305" s="61">
        <v>2</v>
      </c>
      <c r="I305" s="61">
        <v>6</v>
      </c>
      <c r="J305" s="61">
        <v>62</v>
      </c>
      <c r="K305" s="53"/>
      <c r="L305" s="53"/>
      <c r="M305" s="53"/>
      <c r="N305" s="53"/>
    </row>
    <row r="306" spans="1:14" x14ac:dyDescent="0.25">
      <c r="A306" s="130">
        <v>152</v>
      </c>
      <c r="B306" s="53"/>
      <c r="C306" s="61">
        <v>0</v>
      </c>
      <c r="D306" s="61">
        <v>0</v>
      </c>
      <c r="E306" s="61">
        <v>34</v>
      </c>
      <c r="F306" s="61">
        <v>33</v>
      </c>
      <c r="G306" s="61">
        <v>33</v>
      </c>
      <c r="H306" s="61">
        <v>2</v>
      </c>
      <c r="I306" s="61">
        <v>6</v>
      </c>
      <c r="J306" s="61">
        <v>62</v>
      </c>
      <c r="K306" s="53"/>
      <c r="L306" s="53"/>
      <c r="M306" s="53"/>
      <c r="N306" s="53"/>
    </row>
    <row r="307" spans="1:14" x14ac:dyDescent="0.25">
      <c r="A307" s="131">
        <v>152.5</v>
      </c>
      <c r="B307" s="53"/>
      <c r="C307" s="61">
        <v>0</v>
      </c>
      <c r="D307" s="61">
        <v>0</v>
      </c>
      <c r="E307" s="61">
        <v>34</v>
      </c>
      <c r="F307" s="61">
        <v>33</v>
      </c>
      <c r="G307" s="61">
        <v>33</v>
      </c>
      <c r="H307" s="61">
        <v>2</v>
      </c>
      <c r="I307" s="61">
        <v>6</v>
      </c>
      <c r="J307" s="61">
        <v>62</v>
      </c>
      <c r="K307" s="53"/>
      <c r="L307" s="53"/>
      <c r="M307" s="53"/>
      <c r="N307" s="53"/>
    </row>
    <row r="308" spans="1:14" x14ac:dyDescent="0.25">
      <c r="A308" s="130">
        <v>153</v>
      </c>
      <c r="B308" s="53"/>
      <c r="C308" s="61">
        <v>0</v>
      </c>
      <c r="D308" s="61">
        <v>0</v>
      </c>
      <c r="E308" s="61">
        <v>34</v>
      </c>
      <c r="F308" s="61">
        <v>33</v>
      </c>
      <c r="G308" s="61">
        <v>33</v>
      </c>
      <c r="H308" s="61">
        <v>2</v>
      </c>
      <c r="I308" s="61">
        <v>6</v>
      </c>
      <c r="J308" s="61">
        <v>62</v>
      </c>
      <c r="K308" s="53"/>
      <c r="L308" s="53"/>
      <c r="M308" s="53"/>
      <c r="N308" s="53"/>
    </row>
    <row r="309" spans="1:14" x14ac:dyDescent="0.25">
      <c r="A309" s="131">
        <v>153.5</v>
      </c>
      <c r="B309" s="53"/>
      <c r="C309" s="61">
        <v>0</v>
      </c>
      <c r="D309" s="61">
        <v>2</v>
      </c>
      <c r="E309" s="61">
        <v>33</v>
      </c>
      <c r="F309" s="61">
        <v>34</v>
      </c>
      <c r="G309" s="61">
        <v>34</v>
      </c>
      <c r="H309" s="61">
        <v>2</v>
      </c>
      <c r="I309" s="61">
        <v>6</v>
      </c>
      <c r="J309" s="61">
        <v>63</v>
      </c>
      <c r="K309" s="53"/>
      <c r="L309" s="53"/>
      <c r="M309" s="53"/>
      <c r="N309" s="53"/>
    </row>
    <row r="310" spans="1:14" x14ac:dyDescent="0.25">
      <c r="A310" s="130">
        <v>154</v>
      </c>
      <c r="B310" s="53"/>
      <c r="C310" s="61">
        <v>0</v>
      </c>
      <c r="D310" s="61">
        <v>2</v>
      </c>
      <c r="E310" s="61">
        <v>33</v>
      </c>
      <c r="F310" s="61">
        <v>34</v>
      </c>
      <c r="G310" s="61">
        <v>34</v>
      </c>
      <c r="H310" s="61">
        <v>2</v>
      </c>
      <c r="I310" s="61">
        <v>6</v>
      </c>
      <c r="J310" s="61">
        <v>63</v>
      </c>
      <c r="K310" s="53"/>
      <c r="L310" s="53"/>
      <c r="M310" s="53"/>
      <c r="N310" s="53"/>
    </row>
    <row r="311" spans="1:14" x14ac:dyDescent="0.25">
      <c r="A311" s="131">
        <v>154.5</v>
      </c>
      <c r="B311" s="53"/>
      <c r="C311" s="61">
        <v>0</v>
      </c>
      <c r="D311" s="61">
        <v>2</v>
      </c>
      <c r="E311" s="61">
        <v>33</v>
      </c>
      <c r="F311" s="61">
        <v>34</v>
      </c>
      <c r="G311" s="61">
        <v>34</v>
      </c>
      <c r="H311" s="61">
        <v>2</v>
      </c>
      <c r="I311" s="61">
        <v>6</v>
      </c>
      <c r="J311" s="61">
        <v>63</v>
      </c>
      <c r="K311" s="53"/>
      <c r="L311" s="53"/>
      <c r="M311" s="53"/>
      <c r="N311" s="53"/>
    </row>
    <row r="312" spans="1:14" x14ac:dyDescent="0.25">
      <c r="A312" s="130">
        <v>155</v>
      </c>
      <c r="B312" s="53"/>
      <c r="C312" s="61">
        <v>0</v>
      </c>
      <c r="D312" s="61">
        <v>1</v>
      </c>
      <c r="E312" s="61">
        <v>34</v>
      </c>
      <c r="F312" s="61">
        <v>34</v>
      </c>
      <c r="G312" s="61">
        <v>34</v>
      </c>
      <c r="H312" s="61">
        <v>2</v>
      </c>
      <c r="I312" s="61">
        <v>6</v>
      </c>
      <c r="J312" s="61">
        <v>63</v>
      </c>
      <c r="K312" s="53"/>
      <c r="L312" s="53"/>
      <c r="M312" s="53"/>
      <c r="N312" s="53"/>
    </row>
    <row r="313" spans="1:14" x14ac:dyDescent="0.25">
      <c r="A313" s="131">
        <v>155.5</v>
      </c>
      <c r="B313" s="53"/>
      <c r="C313" s="61">
        <v>0</v>
      </c>
      <c r="D313" s="61">
        <v>1</v>
      </c>
      <c r="E313" s="61">
        <v>34</v>
      </c>
      <c r="F313" s="61">
        <v>34</v>
      </c>
      <c r="G313" s="61">
        <v>34</v>
      </c>
      <c r="H313" s="61">
        <v>2</v>
      </c>
      <c r="I313" s="61">
        <v>6</v>
      </c>
      <c r="J313" s="61">
        <v>63</v>
      </c>
      <c r="K313" s="53"/>
      <c r="L313" s="53"/>
      <c r="M313" s="53"/>
      <c r="N313" s="53"/>
    </row>
    <row r="314" spans="1:14" x14ac:dyDescent="0.25">
      <c r="A314" s="130">
        <v>156</v>
      </c>
      <c r="B314" s="53"/>
      <c r="C314" s="61">
        <v>0</v>
      </c>
      <c r="D314" s="61">
        <v>1</v>
      </c>
      <c r="E314" s="61">
        <v>34</v>
      </c>
      <c r="F314" s="61">
        <v>34</v>
      </c>
      <c r="G314" s="61">
        <v>34</v>
      </c>
      <c r="H314" s="61">
        <v>2</v>
      </c>
      <c r="I314" s="61">
        <v>6</v>
      </c>
      <c r="J314" s="61">
        <v>63</v>
      </c>
      <c r="K314" s="53"/>
      <c r="L314" s="53"/>
      <c r="M314" s="53"/>
      <c r="N314" s="53"/>
    </row>
    <row r="315" spans="1:14" x14ac:dyDescent="0.25">
      <c r="A315" s="131">
        <v>156.5</v>
      </c>
      <c r="B315" s="53"/>
      <c r="C315" s="61">
        <v>0</v>
      </c>
      <c r="D315" s="61">
        <v>0</v>
      </c>
      <c r="E315" s="61">
        <v>35</v>
      </c>
      <c r="F315" s="61">
        <v>34</v>
      </c>
      <c r="G315" s="61">
        <v>34</v>
      </c>
      <c r="H315" s="61">
        <v>2</v>
      </c>
      <c r="I315" s="61">
        <v>6</v>
      </c>
      <c r="J315" s="61">
        <v>64</v>
      </c>
      <c r="K315" s="53"/>
      <c r="L315" s="53"/>
      <c r="M315" s="53"/>
      <c r="N315" s="53"/>
    </row>
    <row r="316" spans="1:14" x14ac:dyDescent="0.25">
      <c r="A316" s="130">
        <v>157</v>
      </c>
      <c r="B316" s="53"/>
      <c r="C316" s="61">
        <v>0</v>
      </c>
      <c r="D316" s="61">
        <v>0</v>
      </c>
      <c r="E316" s="61">
        <v>35</v>
      </c>
      <c r="F316" s="61">
        <v>34</v>
      </c>
      <c r="G316" s="61">
        <v>34</v>
      </c>
      <c r="H316" s="61">
        <v>2</v>
      </c>
      <c r="I316" s="61">
        <v>6</v>
      </c>
      <c r="J316" s="61">
        <v>64</v>
      </c>
      <c r="K316" s="53"/>
      <c r="L316" s="53"/>
      <c r="M316" s="53"/>
      <c r="N316" s="53"/>
    </row>
    <row r="317" spans="1:14" x14ac:dyDescent="0.25">
      <c r="A317" s="131">
        <v>157.5</v>
      </c>
      <c r="B317" s="53"/>
      <c r="C317" s="61">
        <v>0</v>
      </c>
      <c r="D317" s="61">
        <v>0</v>
      </c>
      <c r="E317" s="61">
        <v>35</v>
      </c>
      <c r="F317" s="61">
        <v>34</v>
      </c>
      <c r="G317" s="61">
        <v>34</v>
      </c>
      <c r="H317" s="61">
        <v>2</v>
      </c>
      <c r="I317" s="61">
        <v>6</v>
      </c>
      <c r="J317" s="61">
        <v>64</v>
      </c>
      <c r="K317" s="53"/>
      <c r="L317" s="53"/>
      <c r="M317" s="53"/>
      <c r="N317" s="53"/>
    </row>
    <row r="318" spans="1:14" x14ac:dyDescent="0.25">
      <c r="A318" s="130">
        <v>158</v>
      </c>
      <c r="B318" s="53"/>
      <c r="C318" s="61">
        <v>0</v>
      </c>
      <c r="D318" s="61">
        <v>2</v>
      </c>
      <c r="E318" s="61">
        <v>34</v>
      </c>
      <c r="F318" s="61">
        <v>35</v>
      </c>
      <c r="G318" s="61">
        <v>35</v>
      </c>
      <c r="H318" s="61">
        <v>2</v>
      </c>
      <c r="I318" s="61">
        <v>6</v>
      </c>
      <c r="J318" s="61">
        <v>65</v>
      </c>
      <c r="K318" s="53"/>
      <c r="L318" s="53"/>
      <c r="M318" s="53"/>
      <c r="N318" s="53"/>
    </row>
    <row r="319" spans="1:14" x14ac:dyDescent="0.25">
      <c r="A319" s="131">
        <v>158.5</v>
      </c>
      <c r="B319" s="53"/>
      <c r="C319" s="61">
        <v>0</v>
      </c>
      <c r="D319" s="61">
        <v>2</v>
      </c>
      <c r="E319" s="61">
        <v>34</v>
      </c>
      <c r="F319" s="61">
        <v>35</v>
      </c>
      <c r="G319" s="61">
        <v>35</v>
      </c>
      <c r="H319" s="61">
        <v>2</v>
      </c>
      <c r="I319" s="61">
        <v>6</v>
      </c>
      <c r="J319" s="61">
        <v>65</v>
      </c>
      <c r="K319" s="53"/>
      <c r="L319" s="53"/>
      <c r="M319" s="53"/>
      <c r="N319" s="53"/>
    </row>
    <row r="320" spans="1:14" x14ac:dyDescent="0.25">
      <c r="A320" s="130">
        <v>159</v>
      </c>
      <c r="B320" s="53"/>
      <c r="C320" s="61">
        <v>0</v>
      </c>
      <c r="D320" s="61">
        <v>2</v>
      </c>
      <c r="E320" s="61">
        <v>34</v>
      </c>
      <c r="F320" s="61">
        <v>35</v>
      </c>
      <c r="G320" s="61">
        <v>35</v>
      </c>
      <c r="H320" s="61">
        <v>2</v>
      </c>
      <c r="I320" s="61">
        <v>6</v>
      </c>
      <c r="J320" s="61">
        <v>65</v>
      </c>
      <c r="K320" s="53"/>
      <c r="L320" s="53"/>
      <c r="M320" s="53"/>
      <c r="N320" s="53"/>
    </row>
    <row r="321" spans="1:14" x14ac:dyDescent="0.25">
      <c r="A321" s="131">
        <v>159.5</v>
      </c>
      <c r="B321" s="53"/>
      <c r="C321" s="61">
        <v>0</v>
      </c>
      <c r="D321" s="61">
        <v>1</v>
      </c>
      <c r="E321" s="61">
        <v>35</v>
      </c>
      <c r="F321" s="61">
        <v>35</v>
      </c>
      <c r="G321" s="61">
        <v>35</v>
      </c>
      <c r="H321" s="61">
        <v>2</v>
      </c>
      <c r="I321" s="61">
        <v>6</v>
      </c>
      <c r="J321" s="61">
        <v>65</v>
      </c>
      <c r="K321" s="53"/>
      <c r="L321" s="53"/>
      <c r="M321" s="53"/>
      <c r="N321" s="53"/>
    </row>
    <row r="322" spans="1:14" x14ac:dyDescent="0.25">
      <c r="A322" s="130">
        <v>160</v>
      </c>
      <c r="B322" s="53"/>
      <c r="C322" s="61">
        <v>0</v>
      </c>
      <c r="D322" s="61">
        <v>1</v>
      </c>
      <c r="E322" s="61">
        <v>35</v>
      </c>
      <c r="F322" s="61">
        <v>35</v>
      </c>
      <c r="G322" s="61">
        <v>35</v>
      </c>
      <c r="H322" s="61">
        <v>2</v>
      </c>
      <c r="I322" s="61">
        <v>6</v>
      </c>
      <c r="J322" s="61">
        <v>65</v>
      </c>
      <c r="K322" s="53"/>
      <c r="L322" s="53"/>
      <c r="M322" s="53"/>
      <c r="N322" s="53"/>
    </row>
    <row r="323" spans="1:14" x14ac:dyDescent="0.25">
      <c r="A323" s="131">
        <v>160.5</v>
      </c>
      <c r="B323" s="53"/>
      <c r="C323" s="61">
        <v>0</v>
      </c>
      <c r="D323" s="61">
        <v>1</v>
      </c>
      <c r="E323" s="61">
        <v>35</v>
      </c>
      <c r="F323" s="61">
        <v>35</v>
      </c>
      <c r="G323" s="61">
        <v>35</v>
      </c>
      <c r="H323" s="61">
        <v>2</v>
      </c>
      <c r="I323" s="61">
        <v>6</v>
      </c>
      <c r="J323" s="61">
        <v>65</v>
      </c>
      <c r="K323" s="53"/>
      <c r="L323" s="53"/>
      <c r="M323" s="53"/>
      <c r="N323" s="53"/>
    </row>
    <row r="324" spans="1:14" x14ac:dyDescent="0.25">
      <c r="A324" s="130">
        <v>161</v>
      </c>
      <c r="B324" s="53"/>
      <c r="C324" s="61">
        <v>0</v>
      </c>
      <c r="D324" s="61">
        <v>0</v>
      </c>
      <c r="E324" s="61">
        <v>36</v>
      </c>
      <c r="F324" s="61">
        <v>35</v>
      </c>
      <c r="G324" s="61">
        <v>35</v>
      </c>
      <c r="H324" s="61">
        <v>2</v>
      </c>
      <c r="I324" s="61">
        <v>6</v>
      </c>
      <c r="J324" s="61">
        <v>66</v>
      </c>
      <c r="K324" s="53"/>
      <c r="L324" s="53"/>
      <c r="M324" s="53"/>
      <c r="N324" s="53"/>
    </row>
    <row r="325" spans="1:14" x14ac:dyDescent="0.25">
      <c r="A325" s="131">
        <v>161.5</v>
      </c>
      <c r="B325" s="53"/>
      <c r="C325" s="61">
        <v>0</v>
      </c>
      <c r="D325" s="61">
        <v>0</v>
      </c>
      <c r="E325" s="61">
        <v>36</v>
      </c>
      <c r="F325" s="61">
        <v>35</v>
      </c>
      <c r="G325" s="61">
        <v>35</v>
      </c>
      <c r="H325" s="61">
        <v>2</v>
      </c>
      <c r="I325" s="61">
        <v>6</v>
      </c>
      <c r="J325" s="61">
        <v>66</v>
      </c>
      <c r="K325" s="53"/>
      <c r="L325" s="53"/>
      <c r="M325" s="53"/>
      <c r="N325" s="53"/>
    </row>
    <row r="326" spans="1:14" x14ac:dyDescent="0.25">
      <c r="A326" s="130">
        <v>162</v>
      </c>
      <c r="B326" s="53"/>
      <c r="C326" s="61">
        <v>0</v>
      </c>
      <c r="D326" s="61">
        <v>0</v>
      </c>
      <c r="E326" s="61">
        <v>36</v>
      </c>
      <c r="F326" s="61">
        <v>35</v>
      </c>
      <c r="G326" s="61">
        <v>35</v>
      </c>
      <c r="H326" s="61">
        <v>2</v>
      </c>
      <c r="I326" s="61">
        <v>6</v>
      </c>
      <c r="J326" s="61">
        <v>66</v>
      </c>
      <c r="K326" s="53"/>
      <c r="L326" s="53"/>
      <c r="M326" s="53"/>
      <c r="N326" s="53"/>
    </row>
    <row r="327" spans="1:14" x14ac:dyDescent="0.25">
      <c r="A327" s="131">
        <v>162.5</v>
      </c>
      <c r="B327" s="53"/>
      <c r="C327" s="61">
        <v>0</v>
      </c>
      <c r="D327" s="61">
        <v>2</v>
      </c>
      <c r="E327" s="61">
        <v>35</v>
      </c>
      <c r="F327" s="61">
        <v>36</v>
      </c>
      <c r="G327" s="61">
        <v>36</v>
      </c>
      <c r="H327" s="61">
        <v>2</v>
      </c>
      <c r="I327" s="61">
        <v>6</v>
      </c>
      <c r="J327" s="61">
        <v>66</v>
      </c>
      <c r="K327" s="53"/>
      <c r="L327" s="53"/>
      <c r="M327" s="53"/>
      <c r="N327" s="53"/>
    </row>
    <row r="328" spans="1:14" x14ac:dyDescent="0.25">
      <c r="A328" s="130">
        <v>163</v>
      </c>
      <c r="B328" s="53"/>
      <c r="C328" s="61">
        <v>0</v>
      </c>
      <c r="D328" s="61">
        <v>2</v>
      </c>
      <c r="E328" s="61">
        <v>35</v>
      </c>
      <c r="F328" s="61">
        <v>36</v>
      </c>
      <c r="G328" s="61">
        <v>36</v>
      </c>
      <c r="H328" s="61">
        <v>2</v>
      </c>
      <c r="I328" s="61">
        <v>6</v>
      </c>
      <c r="J328" s="61">
        <v>66</v>
      </c>
      <c r="K328" s="53"/>
      <c r="L328" s="53"/>
      <c r="M328" s="53"/>
      <c r="N328" s="53"/>
    </row>
    <row r="329" spans="1:14" x14ac:dyDescent="0.25">
      <c r="A329" s="131">
        <v>163.5</v>
      </c>
      <c r="B329" s="53"/>
      <c r="C329" s="61">
        <v>0</v>
      </c>
      <c r="D329" s="61">
        <v>2</v>
      </c>
      <c r="E329" s="61">
        <v>35</v>
      </c>
      <c r="F329" s="61">
        <v>36</v>
      </c>
      <c r="G329" s="61">
        <v>36</v>
      </c>
      <c r="H329" s="61">
        <v>2</v>
      </c>
      <c r="I329" s="61">
        <v>6</v>
      </c>
      <c r="J329" s="61">
        <v>66</v>
      </c>
      <c r="K329" s="53"/>
      <c r="L329" s="53"/>
      <c r="M329" s="53"/>
      <c r="N329" s="53"/>
    </row>
    <row r="330" spans="1:14" x14ac:dyDescent="0.25">
      <c r="A330" s="130">
        <v>164</v>
      </c>
      <c r="B330" s="53"/>
      <c r="C330" s="61">
        <v>0</v>
      </c>
      <c r="D330" s="61">
        <v>1</v>
      </c>
      <c r="E330" s="61">
        <v>36</v>
      </c>
      <c r="F330" s="61">
        <v>36</v>
      </c>
      <c r="G330" s="61">
        <v>36</v>
      </c>
      <c r="H330" s="61">
        <v>2</v>
      </c>
      <c r="I330" s="61">
        <v>6</v>
      </c>
      <c r="J330" s="61">
        <v>67</v>
      </c>
      <c r="K330" s="53"/>
      <c r="L330" s="53"/>
      <c r="M330" s="53"/>
      <c r="N330" s="53"/>
    </row>
    <row r="331" spans="1:14" x14ac:dyDescent="0.25">
      <c r="A331" s="131">
        <v>164.5</v>
      </c>
      <c r="B331" s="53"/>
      <c r="C331" s="61">
        <v>0</v>
      </c>
      <c r="D331" s="61">
        <v>1</v>
      </c>
      <c r="E331" s="61">
        <v>36</v>
      </c>
      <c r="F331" s="61">
        <v>36</v>
      </c>
      <c r="G331" s="61">
        <v>36</v>
      </c>
      <c r="H331" s="61">
        <v>2</v>
      </c>
      <c r="I331" s="61">
        <v>6</v>
      </c>
      <c r="J331" s="61">
        <v>67</v>
      </c>
      <c r="K331" s="53"/>
      <c r="L331" s="53"/>
      <c r="M331" s="53"/>
      <c r="N331" s="53"/>
    </row>
    <row r="332" spans="1:14" x14ac:dyDescent="0.25">
      <c r="A332" s="130">
        <v>165</v>
      </c>
      <c r="B332" s="53"/>
      <c r="C332" s="61">
        <v>0</v>
      </c>
      <c r="D332" s="61">
        <v>1</v>
      </c>
      <c r="E332" s="61">
        <v>36</v>
      </c>
      <c r="F332" s="61">
        <v>36</v>
      </c>
      <c r="G332" s="61">
        <v>36</v>
      </c>
      <c r="H332" s="61">
        <v>2</v>
      </c>
      <c r="I332" s="61">
        <v>6</v>
      </c>
      <c r="J332" s="61">
        <v>67</v>
      </c>
      <c r="K332" s="53"/>
      <c r="L332" s="53"/>
      <c r="M332" s="53"/>
      <c r="N332" s="53"/>
    </row>
    <row r="333" spans="1:14" x14ac:dyDescent="0.25">
      <c r="A333" s="131">
        <v>165.5</v>
      </c>
      <c r="B333" s="53"/>
      <c r="C333" s="61">
        <v>0</v>
      </c>
      <c r="D333" s="61">
        <v>0</v>
      </c>
      <c r="E333" s="61">
        <v>37</v>
      </c>
      <c r="F333" s="61">
        <v>36</v>
      </c>
      <c r="G333" s="61">
        <v>36</v>
      </c>
      <c r="H333" s="61">
        <v>2</v>
      </c>
      <c r="I333" s="61">
        <v>6</v>
      </c>
      <c r="J333" s="61">
        <v>68</v>
      </c>
      <c r="K333" s="53"/>
      <c r="L333" s="53"/>
      <c r="M333" s="53"/>
      <c r="N333" s="53"/>
    </row>
    <row r="334" spans="1:14" x14ac:dyDescent="0.25">
      <c r="A334" s="130">
        <v>166</v>
      </c>
      <c r="B334" s="53"/>
      <c r="C334" s="61">
        <v>0</v>
      </c>
      <c r="D334" s="61">
        <v>0</v>
      </c>
      <c r="E334" s="61">
        <v>37</v>
      </c>
      <c r="F334" s="61">
        <v>36</v>
      </c>
      <c r="G334" s="61">
        <v>36</v>
      </c>
      <c r="H334" s="61">
        <v>2</v>
      </c>
      <c r="I334" s="61">
        <v>6</v>
      </c>
      <c r="J334" s="61">
        <v>68</v>
      </c>
      <c r="K334" s="53"/>
      <c r="L334" s="53"/>
      <c r="M334" s="53"/>
      <c r="N334" s="53"/>
    </row>
    <row r="335" spans="1:14" x14ac:dyDescent="0.25">
      <c r="A335" s="131">
        <v>166.5</v>
      </c>
      <c r="B335" s="53"/>
      <c r="C335" s="61">
        <v>0</v>
      </c>
      <c r="D335" s="61">
        <v>0</v>
      </c>
      <c r="E335" s="61">
        <v>37</v>
      </c>
      <c r="F335" s="61">
        <v>36</v>
      </c>
      <c r="G335" s="61">
        <v>36</v>
      </c>
      <c r="H335" s="61">
        <v>2</v>
      </c>
      <c r="I335" s="61">
        <v>6</v>
      </c>
      <c r="J335" s="61">
        <v>68</v>
      </c>
      <c r="K335" s="53"/>
      <c r="L335" s="53"/>
      <c r="M335" s="53"/>
      <c r="N335" s="53"/>
    </row>
    <row r="336" spans="1:14" x14ac:dyDescent="0.25">
      <c r="A336" s="130">
        <v>167</v>
      </c>
      <c r="B336" s="53"/>
      <c r="C336" s="61">
        <v>0</v>
      </c>
      <c r="D336" s="61">
        <v>2</v>
      </c>
      <c r="E336" s="61">
        <v>36</v>
      </c>
      <c r="F336" s="61">
        <v>37</v>
      </c>
      <c r="G336" s="61">
        <v>37</v>
      </c>
      <c r="H336" s="61">
        <v>2</v>
      </c>
      <c r="I336" s="61">
        <v>6</v>
      </c>
      <c r="J336" s="61">
        <v>68</v>
      </c>
      <c r="K336" s="53"/>
      <c r="L336" s="53"/>
      <c r="M336" s="53"/>
      <c r="N336" s="53"/>
    </row>
    <row r="337" spans="1:14" x14ac:dyDescent="0.25">
      <c r="A337" s="131">
        <v>167.5</v>
      </c>
      <c r="B337" s="53"/>
      <c r="C337" s="61">
        <v>0</v>
      </c>
      <c r="D337" s="61">
        <v>2</v>
      </c>
      <c r="E337" s="61">
        <v>36</v>
      </c>
      <c r="F337" s="61">
        <v>37</v>
      </c>
      <c r="G337" s="61">
        <v>37</v>
      </c>
      <c r="H337" s="61">
        <v>2</v>
      </c>
      <c r="I337" s="61">
        <v>6</v>
      </c>
      <c r="J337" s="61">
        <v>68</v>
      </c>
      <c r="K337" s="53"/>
      <c r="L337" s="53"/>
      <c r="M337" s="53"/>
      <c r="N337" s="53"/>
    </row>
    <row r="338" spans="1:14" x14ac:dyDescent="0.25">
      <c r="A338" s="130">
        <v>168</v>
      </c>
      <c r="B338" s="53"/>
      <c r="C338" s="61">
        <v>0</v>
      </c>
      <c r="D338" s="61">
        <v>2</v>
      </c>
      <c r="E338" s="61">
        <v>36</v>
      </c>
      <c r="F338" s="61">
        <v>37</v>
      </c>
      <c r="G338" s="61">
        <v>37</v>
      </c>
      <c r="H338" s="61">
        <v>2</v>
      </c>
      <c r="I338" s="61">
        <v>6</v>
      </c>
      <c r="J338" s="61">
        <v>68</v>
      </c>
      <c r="K338" s="53"/>
      <c r="L338" s="53"/>
      <c r="M338" s="53"/>
      <c r="N338" s="53"/>
    </row>
    <row r="339" spans="1:14" x14ac:dyDescent="0.25">
      <c r="A339" s="131">
        <v>168.5</v>
      </c>
      <c r="B339" s="53"/>
      <c r="C339" s="61">
        <v>0</v>
      </c>
      <c r="D339" s="61">
        <v>1</v>
      </c>
      <c r="E339" s="61">
        <v>37</v>
      </c>
      <c r="F339" s="61">
        <v>37</v>
      </c>
      <c r="G339" s="61">
        <v>37</v>
      </c>
      <c r="H339" s="61">
        <v>2</v>
      </c>
      <c r="I339" s="61">
        <v>6</v>
      </c>
      <c r="J339" s="61">
        <v>69</v>
      </c>
      <c r="K339" s="53"/>
      <c r="L339" s="53"/>
      <c r="M339" s="53"/>
      <c r="N339" s="53"/>
    </row>
    <row r="340" spans="1:14" x14ac:dyDescent="0.25">
      <c r="A340" s="130">
        <v>169</v>
      </c>
      <c r="B340" s="53"/>
      <c r="C340" s="61">
        <v>0</v>
      </c>
      <c r="D340" s="61">
        <v>1</v>
      </c>
      <c r="E340" s="61">
        <v>37</v>
      </c>
      <c r="F340" s="61">
        <v>37</v>
      </c>
      <c r="G340" s="61">
        <v>37</v>
      </c>
      <c r="H340" s="61">
        <v>2</v>
      </c>
      <c r="I340" s="61">
        <v>6</v>
      </c>
      <c r="J340" s="61">
        <v>69</v>
      </c>
      <c r="K340" s="53"/>
      <c r="L340" s="53"/>
      <c r="M340" s="53"/>
      <c r="N340" s="53"/>
    </row>
    <row r="341" spans="1:14" x14ac:dyDescent="0.25">
      <c r="A341" s="131">
        <v>169.5</v>
      </c>
      <c r="B341" s="53"/>
      <c r="C341" s="61">
        <v>0</v>
      </c>
      <c r="D341" s="61">
        <v>1</v>
      </c>
      <c r="E341" s="61">
        <v>37</v>
      </c>
      <c r="F341" s="61">
        <v>37</v>
      </c>
      <c r="G341" s="61">
        <v>37</v>
      </c>
      <c r="H341" s="61">
        <v>2</v>
      </c>
      <c r="I341" s="61">
        <v>6</v>
      </c>
      <c r="J341" s="61">
        <v>69</v>
      </c>
      <c r="K341" s="53"/>
      <c r="L341" s="53"/>
      <c r="M341" s="53"/>
      <c r="N341" s="53"/>
    </row>
    <row r="342" spans="1:14" x14ac:dyDescent="0.25">
      <c r="A342" s="130">
        <v>170</v>
      </c>
      <c r="B342" s="53"/>
      <c r="C342" s="61">
        <v>0</v>
      </c>
      <c r="D342" s="61">
        <v>0</v>
      </c>
      <c r="E342" s="61">
        <v>38</v>
      </c>
      <c r="F342" s="61">
        <v>37</v>
      </c>
      <c r="G342" s="61">
        <v>37</v>
      </c>
      <c r="H342" s="61">
        <v>2</v>
      </c>
      <c r="I342" s="61">
        <v>6</v>
      </c>
      <c r="J342" s="61">
        <v>69</v>
      </c>
      <c r="K342" s="53"/>
      <c r="L342" s="53"/>
      <c r="M342" s="53"/>
      <c r="N342" s="53"/>
    </row>
    <row r="343" spans="1:14" x14ac:dyDescent="0.25">
      <c r="A343" s="131">
        <v>170.5</v>
      </c>
      <c r="B343" s="53"/>
      <c r="C343" s="61">
        <v>0</v>
      </c>
      <c r="D343" s="61">
        <v>0</v>
      </c>
      <c r="E343" s="61">
        <v>38</v>
      </c>
      <c r="F343" s="61">
        <v>37</v>
      </c>
      <c r="G343" s="61">
        <v>37</v>
      </c>
      <c r="H343" s="61">
        <v>2</v>
      </c>
      <c r="I343" s="61">
        <v>6</v>
      </c>
      <c r="J343" s="61">
        <v>69</v>
      </c>
      <c r="K343" s="53"/>
      <c r="L343" s="53"/>
      <c r="M343" s="53"/>
      <c r="N343" s="53"/>
    </row>
    <row r="344" spans="1:14" x14ac:dyDescent="0.25">
      <c r="A344" s="130">
        <v>171</v>
      </c>
      <c r="B344" s="53"/>
      <c r="C344" s="61">
        <v>0</v>
      </c>
      <c r="D344" s="61">
        <v>0</v>
      </c>
      <c r="E344" s="61">
        <v>38</v>
      </c>
      <c r="F344" s="61">
        <v>37</v>
      </c>
      <c r="G344" s="61">
        <v>37</v>
      </c>
      <c r="H344" s="61">
        <v>2</v>
      </c>
      <c r="I344" s="61">
        <v>6</v>
      </c>
      <c r="J344" s="61">
        <v>69</v>
      </c>
      <c r="K344" s="53"/>
      <c r="L344" s="53"/>
      <c r="M344" s="53"/>
      <c r="N344" s="53"/>
    </row>
    <row r="345" spans="1:14" x14ac:dyDescent="0.25">
      <c r="A345" s="131">
        <v>171.5</v>
      </c>
      <c r="B345" s="53"/>
      <c r="C345" s="61">
        <v>0</v>
      </c>
      <c r="D345" s="61">
        <v>2</v>
      </c>
      <c r="E345" s="61">
        <v>37</v>
      </c>
      <c r="F345" s="61">
        <v>38</v>
      </c>
      <c r="G345" s="61">
        <v>38</v>
      </c>
      <c r="H345" s="61">
        <v>2</v>
      </c>
      <c r="I345" s="61">
        <v>6</v>
      </c>
      <c r="J345" s="61">
        <v>70</v>
      </c>
      <c r="K345" s="53"/>
      <c r="L345" s="53"/>
      <c r="M345" s="53"/>
      <c r="N345" s="53"/>
    </row>
    <row r="346" spans="1:14" x14ac:dyDescent="0.25">
      <c r="A346" s="130">
        <v>172</v>
      </c>
      <c r="B346" s="53"/>
      <c r="C346" s="61">
        <v>0</v>
      </c>
      <c r="D346" s="61">
        <v>2</v>
      </c>
      <c r="E346" s="61">
        <v>37</v>
      </c>
      <c r="F346" s="61">
        <v>38</v>
      </c>
      <c r="G346" s="61">
        <v>38</v>
      </c>
      <c r="H346" s="61">
        <v>2</v>
      </c>
      <c r="I346" s="61">
        <v>6</v>
      </c>
      <c r="J346" s="61">
        <v>70</v>
      </c>
      <c r="K346" s="53"/>
      <c r="L346" s="53"/>
      <c r="M346" s="53"/>
      <c r="N346" s="53"/>
    </row>
    <row r="347" spans="1:14" x14ac:dyDescent="0.25">
      <c r="A347" s="131">
        <v>172.5</v>
      </c>
      <c r="B347" s="53"/>
      <c r="C347" s="61">
        <v>0</v>
      </c>
      <c r="D347" s="61">
        <v>2</v>
      </c>
      <c r="E347" s="61">
        <v>37</v>
      </c>
      <c r="F347" s="61">
        <v>38</v>
      </c>
      <c r="G347" s="61">
        <v>38</v>
      </c>
      <c r="H347" s="61">
        <v>2</v>
      </c>
      <c r="I347" s="61">
        <v>6</v>
      </c>
      <c r="J347" s="61">
        <v>70</v>
      </c>
      <c r="K347" s="53"/>
      <c r="L347" s="53"/>
      <c r="M347" s="53"/>
      <c r="N347" s="53"/>
    </row>
    <row r="348" spans="1:14" x14ac:dyDescent="0.25">
      <c r="A348" s="130">
        <v>173</v>
      </c>
      <c r="B348" s="53"/>
      <c r="C348" s="61">
        <v>0</v>
      </c>
      <c r="D348" s="61">
        <v>1</v>
      </c>
      <c r="E348" s="61">
        <v>38</v>
      </c>
      <c r="F348" s="61">
        <v>38</v>
      </c>
      <c r="G348" s="61">
        <v>38</v>
      </c>
      <c r="H348" s="61">
        <v>2</v>
      </c>
      <c r="I348" s="61">
        <v>6</v>
      </c>
      <c r="J348" s="61">
        <v>71</v>
      </c>
      <c r="K348" s="53"/>
      <c r="L348" s="53"/>
      <c r="M348" s="53"/>
      <c r="N348" s="53"/>
    </row>
    <row r="349" spans="1:14" x14ac:dyDescent="0.25">
      <c r="A349" s="131">
        <v>173.5</v>
      </c>
      <c r="B349" s="53"/>
      <c r="C349" s="61">
        <v>0</v>
      </c>
      <c r="D349" s="61">
        <v>1</v>
      </c>
      <c r="E349" s="61">
        <v>38</v>
      </c>
      <c r="F349" s="61">
        <v>38</v>
      </c>
      <c r="G349" s="61">
        <v>38</v>
      </c>
      <c r="H349" s="61">
        <v>2</v>
      </c>
      <c r="I349" s="61">
        <v>6</v>
      </c>
      <c r="J349" s="61">
        <v>71</v>
      </c>
      <c r="K349" s="53"/>
      <c r="L349" s="53"/>
      <c r="M349" s="53"/>
      <c r="N349" s="53"/>
    </row>
    <row r="350" spans="1:14" x14ac:dyDescent="0.25">
      <c r="A350" s="130">
        <v>174</v>
      </c>
      <c r="B350" s="53"/>
      <c r="C350" s="61">
        <v>0</v>
      </c>
      <c r="D350" s="61">
        <v>1</v>
      </c>
      <c r="E350" s="61">
        <v>38</v>
      </c>
      <c r="F350" s="61">
        <v>38</v>
      </c>
      <c r="G350" s="61">
        <v>38</v>
      </c>
      <c r="H350" s="61">
        <v>2</v>
      </c>
      <c r="I350" s="61">
        <v>6</v>
      </c>
      <c r="J350" s="61">
        <v>71</v>
      </c>
      <c r="K350" s="53"/>
      <c r="L350" s="53"/>
      <c r="M350" s="53"/>
      <c r="N350" s="53"/>
    </row>
    <row r="351" spans="1:14" x14ac:dyDescent="0.25">
      <c r="A351" s="131">
        <v>174.5</v>
      </c>
      <c r="B351" s="53"/>
      <c r="C351" s="61">
        <v>0</v>
      </c>
      <c r="D351" s="61">
        <v>0</v>
      </c>
      <c r="E351" s="61">
        <v>39</v>
      </c>
      <c r="F351" s="61">
        <v>38</v>
      </c>
      <c r="G351" s="61">
        <v>38</v>
      </c>
      <c r="H351" s="61">
        <v>2</v>
      </c>
      <c r="I351" s="61">
        <v>6</v>
      </c>
      <c r="J351" s="61">
        <v>71</v>
      </c>
      <c r="K351" s="53"/>
      <c r="L351" s="53"/>
      <c r="M351" s="53"/>
      <c r="N351" s="53"/>
    </row>
    <row r="352" spans="1:14" x14ac:dyDescent="0.25">
      <c r="A352" s="130">
        <v>175</v>
      </c>
      <c r="B352" s="53"/>
      <c r="C352" s="61">
        <v>0</v>
      </c>
      <c r="D352" s="61">
        <v>0</v>
      </c>
      <c r="E352" s="61">
        <v>39</v>
      </c>
      <c r="F352" s="61">
        <v>38</v>
      </c>
      <c r="G352" s="61">
        <v>38</v>
      </c>
      <c r="H352" s="61">
        <v>2</v>
      </c>
      <c r="I352" s="61">
        <v>6</v>
      </c>
      <c r="J352" s="61">
        <v>71</v>
      </c>
      <c r="K352" s="53"/>
      <c r="L352" s="53"/>
      <c r="M352" s="53"/>
      <c r="N352" s="53"/>
    </row>
    <row r="353" spans="1:14" x14ac:dyDescent="0.25">
      <c r="A353" s="131">
        <v>175.5</v>
      </c>
      <c r="B353" s="53"/>
      <c r="C353" s="61">
        <v>0</v>
      </c>
      <c r="D353" s="61">
        <v>0</v>
      </c>
      <c r="E353" s="61">
        <v>39</v>
      </c>
      <c r="F353" s="61">
        <v>38</v>
      </c>
      <c r="G353" s="61">
        <v>38</v>
      </c>
      <c r="H353" s="61">
        <v>2</v>
      </c>
      <c r="I353" s="61">
        <v>6</v>
      </c>
      <c r="J353" s="61">
        <v>71</v>
      </c>
      <c r="K353" s="53"/>
      <c r="L353" s="53"/>
      <c r="M353" s="53"/>
      <c r="N353" s="53"/>
    </row>
    <row r="354" spans="1:14" x14ac:dyDescent="0.25">
      <c r="A354" s="130">
        <v>176</v>
      </c>
      <c r="B354" s="53"/>
      <c r="C354" s="61">
        <v>0</v>
      </c>
      <c r="D354" s="61">
        <v>2</v>
      </c>
      <c r="E354" s="61">
        <v>38</v>
      </c>
      <c r="F354" s="61">
        <v>39</v>
      </c>
      <c r="G354" s="61">
        <v>39</v>
      </c>
      <c r="H354" s="61">
        <v>2</v>
      </c>
      <c r="I354" s="61">
        <v>6</v>
      </c>
      <c r="J354" s="61">
        <v>72</v>
      </c>
      <c r="K354" s="53"/>
      <c r="L354" s="53"/>
      <c r="M354" s="53"/>
      <c r="N354" s="53"/>
    </row>
    <row r="355" spans="1:14" x14ac:dyDescent="0.25">
      <c r="A355" s="131">
        <v>176.5</v>
      </c>
      <c r="B355" s="53"/>
      <c r="C355" s="61">
        <v>0</v>
      </c>
      <c r="D355" s="61">
        <v>2</v>
      </c>
      <c r="E355" s="61">
        <v>38</v>
      </c>
      <c r="F355" s="61">
        <v>39</v>
      </c>
      <c r="G355" s="61">
        <v>39</v>
      </c>
      <c r="H355" s="61">
        <v>2</v>
      </c>
      <c r="I355" s="61">
        <v>6</v>
      </c>
      <c r="J355" s="61">
        <v>72</v>
      </c>
      <c r="K355" s="53"/>
      <c r="L355" s="53"/>
      <c r="M355" s="53"/>
      <c r="N355" s="53"/>
    </row>
    <row r="356" spans="1:14" x14ac:dyDescent="0.25">
      <c r="A356" s="130">
        <v>177</v>
      </c>
      <c r="B356" s="53"/>
      <c r="C356" s="61">
        <v>0</v>
      </c>
      <c r="D356" s="61">
        <v>2</v>
      </c>
      <c r="E356" s="61">
        <v>38</v>
      </c>
      <c r="F356" s="61">
        <v>39</v>
      </c>
      <c r="G356" s="61">
        <v>39</v>
      </c>
      <c r="H356" s="61">
        <v>2</v>
      </c>
      <c r="I356" s="61">
        <v>6</v>
      </c>
      <c r="J356" s="61">
        <v>72</v>
      </c>
      <c r="K356" s="53"/>
      <c r="L356" s="53"/>
      <c r="M356" s="53"/>
      <c r="N356" s="53"/>
    </row>
    <row r="357" spans="1:14" x14ac:dyDescent="0.25">
      <c r="A357" s="131">
        <v>177.5</v>
      </c>
      <c r="B357" s="53"/>
      <c r="C357" s="61">
        <v>0</v>
      </c>
      <c r="D357" s="61">
        <v>1</v>
      </c>
      <c r="E357" s="61">
        <v>39</v>
      </c>
      <c r="F357" s="61">
        <v>39</v>
      </c>
      <c r="G357" s="61">
        <v>39</v>
      </c>
      <c r="H357" s="61">
        <v>2</v>
      </c>
      <c r="I357" s="61">
        <v>6</v>
      </c>
      <c r="J357" s="61">
        <v>72</v>
      </c>
      <c r="K357" s="53"/>
      <c r="L357" s="53"/>
      <c r="M357" s="53"/>
      <c r="N357" s="53"/>
    </row>
    <row r="358" spans="1:14" x14ac:dyDescent="0.25">
      <c r="A358" s="130">
        <v>178</v>
      </c>
      <c r="B358" s="53"/>
      <c r="C358" s="61">
        <v>0</v>
      </c>
      <c r="D358" s="61">
        <v>1</v>
      </c>
      <c r="E358" s="61">
        <v>39</v>
      </c>
      <c r="F358" s="61">
        <v>39</v>
      </c>
      <c r="G358" s="61">
        <v>39</v>
      </c>
      <c r="H358" s="61">
        <v>2</v>
      </c>
      <c r="I358" s="61">
        <v>6</v>
      </c>
      <c r="J358" s="61">
        <v>72</v>
      </c>
      <c r="K358" s="53"/>
      <c r="L358" s="53"/>
      <c r="M358" s="53"/>
      <c r="N358" s="53"/>
    </row>
    <row r="359" spans="1:14" x14ac:dyDescent="0.25">
      <c r="A359" s="131">
        <v>178.5</v>
      </c>
      <c r="B359" s="53"/>
      <c r="C359" s="61">
        <v>0</v>
      </c>
      <c r="D359" s="61">
        <v>1</v>
      </c>
      <c r="E359" s="61">
        <v>39</v>
      </c>
      <c r="F359" s="61">
        <v>39</v>
      </c>
      <c r="G359" s="61">
        <v>39</v>
      </c>
      <c r="H359" s="61">
        <v>2</v>
      </c>
      <c r="I359" s="61">
        <v>6</v>
      </c>
      <c r="J359" s="61">
        <v>72</v>
      </c>
      <c r="K359" s="53"/>
      <c r="L359" s="53"/>
      <c r="M359" s="53"/>
      <c r="N359" s="53"/>
    </row>
    <row r="360" spans="1:14" x14ac:dyDescent="0.25">
      <c r="A360" s="130">
        <v>179</v>
      </c>
      <c r="B360" s="53"/>
      <c r="C360" s="61">
        <v>0</v>
      </c>
      <c r="D360" s="61">
        <v>0</v>
      </c>
      <c r="E360" s="61">
        <v>40</v>
      </c>
      <c r="F360" s="61">
        <v>39</v>
      </c>
      <c r="G360" s="61">
        <v>39</v>
      </c>
      <c r="H360" s="61">
        <v>2</v>
      </c>
      <c r="I360" s="61">
        <v>6</v>
      </c>
      <c r="J360" s="61">
        <v>73</v>
      </c>
      <c r="K360" s="53"/>
      <c r="L360" s="53"/>
      <c r="M360" s="53"/>
      <c r="N360" s="53"/>
    </row>
    <row r="361" spans="1:14" x14ac:dyDescent="0.25">
      <c r="A361" s="131">
        <v>179.5</v>
      </c>
      <c r="B361" s="53"/>
      <c r="C361" s="61">
        <v>0</v>
      </c>
      <c r="D361" s="61">
        <v>0</v>
      </c>
      <c r="E361" s="61">
        <v>40</v>
      </c>
      <c r="F361" s="61">
        <v>39</v>
      </c>
      <c r="G361" s="61">
        <v>39</v>
      </c>
      <c r="H361" s="61">
        <v>2</v>
      </c>
      <c r="I361" s="61">
        <v>6</v>
      </c>
      <c r="J361" s="61">
        <v>73</v>
      </c>
      <c r="K361" s="53"/>
      <c r="L361" s="53"/>
      <c r="M361" s="53"/>
      <c r="N361" s="53"/>
    </row>
    <row r="362" spans="1:14" x14ac:dyDescent="0.25">
      <c r="A362" s="130">
        <v>180</v>
      </c>
      <c r="B362" s="53"/>
      <c r="C362" s="61">
        <v>0</v>
      </c>
      <c r="D362" s="61">
        <v>0</v>
      </c>
      <c r="E362" s="61">
        <v>40</v>
      </c>
      <c r="F362" s="61">
        <v>39</v>
      </c>
      <c r="G362" s="61">
        <v>39</v>
      </c>
      <c r="H362" s="61">
        <v>2</v>
      </c>
      <c r="I362" s="61">
        <v>7</v>
      </c>
      <c r="J362" s="61">
        <v>73</v>
      </c>
      <c r="K362" s="53"/>
      <c r="L362" s="53"/>
      <c r="M362" s="53"/>
      <c r="N362" s="53"/>
    </row>
    <row r="363" spans="1:14" x14ac:dyDescent="0.25">
      <c r="A363" s="131">
        <v>180.5</v>
      </c>
      <c r="B363" s="53"/>
      <c r="C363" s="61">
        <v>0</v>
      </c>
      <c r="D363" s="61">
        <v>2</v>
      </c>
      <c r="E363" s="61">
        <v>39</v>
      </c>
      <c r="F363" s="61">
        <v>40</v>
      </c>
      <c r="G363" s="61">
        <v>40</v>
      </c>
      <c r="H363" s="61">
        <v>2</v>
      </c>
      <c r="I363" s="61">
        <v>7</v>
      </c>
      <c r="J363" s="61">
        <v>74</v>
      </c>
      <c r="K363" s="53"/>
      <c r="L363" s="53"/>
      <c r="M363" s="53"/>
      <c r="N363" s="53"/>
    </row>
    <row r="364" spans="1:14" x14ac:dyDescent="0.25">
      <c r="A364" s="130">
        <v>181</v>
      </c>
      <c r="B364" s="53"/>
      <c r="C364" s="61">
        <v>0</v>
      </c>
      <c r="D364" s="61">
        <v>2</v>
      </c>
      <c r="E364" s="61">
        <v>39</v>
      </c>
      <c r="F364" s="61">
        <v>40</v>
      </c>
      <c r="G364" s="61">
        <v>40</v>
      </c>
      <c r="H364" s="61">
        <v>2</v>
      </c>
      <c r="I364" s="61">
        <v>7</v>
      </c>
      <c r="J364" s="61">
        <v>74</v>
      </c>
      <c r="K364" s="53"/>
      <c r="L364" s="53"/>
      <c r="M364" s="53"/>
      <c r="N364" s="53"/>
    </row>
    <row r="365" spans="1:14" x14ac:dyDescent="0.25">
      <c r="A365" s="131">
        <v>181.5</v>
      </c>
      <c r="B365" s="53"/>
      <c r="C365" s="61">
        <v>0</v>
      </c>
      <c r="D365" s="61">
        <v>2</v>
      </c>
      <c r="E365" s="61">
        <v>39</v>
      </c>
      <c r="F365" s="61">
        <v>40</v>
      </c>
      <c r="G365" s="61">
        <v>40</v>
      </c>
      <c r="H365" s="61">
        <v>2</v>
      </c>
      <c r="I365" s="61">
        <v>7</v>
      </c>
      <c r="J365" s="61">
        <v>74</v>
      </c>
      <c r="K365" s="53"/>
      <c r="L365" s="53"/>
      <c r="M365" s="53"/>
      <c r="N365" s="53"/>
    </row>
    <row r="366" spans="1:14" x14ac:dyDescent="0.25">
      <c r="A366" s="130">
        <v>182</v>
      </c>
      <c r="B366" s="53"/>
      <c r="C366" s="61">
        <v>0</v>
      </c>
      <c r="D366" s="61">
        <v>1</v>
      </c>
      <c r="E366" s="61">
        <v>40</v>
      </c>
      <c r="F366" s="61">
        <v>40</v>
      </c>
      <c r="G366" s="61">
        <v>40</v>
      </c>
      <c r="H366" s="61">
        <v>2</v>
      </c>
      <c r="I366" s="61">
        <v>7</v>
      </c>
      <c r="J366" s="61">
        <v>74</v>
      </c>
      <c r="K366" s="53"/>
      <c r="L366" s="53"/>
      <c r="M366" s="53"/>
      <c r="N366" s="53"/>
    </row>
    <row r="367" spans="1:14" x14ac:dyDescent="0.25">
      <c r="A367" s="131">
        <v>182.5</v>
      </c>
      <c r="B367" s="53"/>
      <c r="C367" s="61">
        <v>0</v>
      </c>
      <c r="D367" s="61">
        <v>1</v>
      </c>
      <c r="E367" s="61">
        <v>40</v>
      </c>
      <c r="F367" s="61">
        <v>40</v>
      </c>
      <c r="G367" s="61">
        <v>40</v>
      </c>
      <c r="H367" s="61">
        <v>2</v>
      </c>
      <c r="I367" s="61">
        <v>7</v>
      </c>
      <c r="J367" s="61">
        <v>74</v>
      </c>
      <c r="K367" s="53"/>
      <c r="L367" s="53"/>
      <c r="M367" s="53"/>
      <c r="N367" s="53"/>
    </row>
    <row r="368" spans="1:14" x14ac:dyDescent="0.25">
      <c r="A368" s="130">
        <v>183</v>
      </c>
      <c r="B368" s="53"/>
      <c r="C368" s="61">
        <v>0</v>
      </c>
      <c r="D368" s="61">
        <v>1</v>
      </c>
      <c r="E368" s="61">
        <v>40</v>
      </c>
      <c r="F368" s="61">
        <v>40</v>
      </c>
      <c r="G368" s="61">
        <v>40</v>
      </c>
      <c r="H368" s="61">
        <v>2</v>
      </c>
      <c r="I368" s="61">
        <v>7</v>
      </c>
      <c r="J368" s="61">
        <v>74</v>
      </c>
      <c r="K368" s="53"/>
      <c r="L368" s="53"/>
      <c r="M368" s="53"/>
      <c r="N368" s="53"/>
    </row>
    <row r="369" spans="1:14" x14ac:dyDescent="0.25">
      <c r="A369" s="131">
        <v>183.5</v>
      </c>
      <c r="B369" s="53"/>
      <c r="C369" s="61">
        <v>0</v>
      </c>
      <c r="D369" s="61">
        <v>0</v>
      </c>
      <c r="E369" s="61">
        <v>41</v>
      </c>
      <c r="F369" s="61">
        <v>40</v>
      </c>
      <c r="G369" s="61">
        <v>40</v>
      </c>
      <c r="H369" s="61">
        <v>2</v>
      </c>
      <c r="I369" s="61">
        <v>7</v>
      </c>
      <c r="J369" s="61">
        <v>75</v>
      </c>
      <c r="K369" s="53"/>
      <c r="L369" s="53"/>
      <c r="M369" s="53"/>
      <c r="N369" s="53"/>
    </row>
    <row r="370" spans="1:14" x14ac:dyDescent="0.25">
      <c r="A370" s="130">
        <v>184</v>
      </c>
      <c r="B370" s="53"/>
      <c r="C370" s="61">
        <v>0</v>
      </c>
      <c r="D370" s="61">
        <v>0</v>
      </c>
      <c r="E370" s="61">
        <v>41</v>
      </c>
      <c r="F370" s="61">
        <v>40</v>
      </c>
      <c r="G370" s="61">
        <v>40</v>
      </c>
      <c r="H370" s="61">
        <v>2</v>
      </c>
      <c r="I370" s="61">
        <v>7</v>
      </c>
      <c r="J370" s="61">
        <v>75</v>
      </c>
      <c r="K370" s="53"/>
      <c r="L370" s="53"/>
      <c r="M370" s="53"/>
      <c r="N370" s="53"/>
    </row>
    <row r="371" spans="1:14" x14ac:dyDescent="0.25">
      <c r="A371" s="131">
        <v>184.5</v>
      </c>
      <c r="B371" s="53"/>
      <c r="C371" s="61">
        <v>0</v>
      </c>
      <c r="D371" s="61">
        <v>0</v>
      </c>
      <c r="E371" s="61">
        <v>41</v>
      </c>
      <c r="F371" s="61">
        <v>40</v>
      </c>
      <c r="G371" s="61">
        <v>40</v>
      </c>
      <c r="H371" s="61">
        <v>2</v>
      </c>
      <c r="I371" s="61">
        <v>7</v>
      </c>
      <c r="J371" s="61">
        <v>75</v>
      </c>
      <c r="K371" s="53"/>
      <c r="L371" s="53"/>
      <c r="M371" s="53"/>
      <c r="N371" s="53"/>
    </row>
    <row r="372" spans="1:14" x14ac:dyDescent="0.25">
      <c r="A372" s="130">
        <v>185</v>
      </c>
      <c r="B372" s="53"/>
      <c r="C372" s="61">
        <v>0</v>
      </c>
      <c r="D372" s="61">
        <v>2</v>
      </c>
      <c r="E372" s="61">
        <v>40</v>
      </c>
      <c r="F372" s="61">
        <v>41</v>
      </c>
      <c r="G372" s="61">
        <v>41</v>
      </c>
      <c r="H372" s="61">
        <v>2</v>
      </c>
      <c r="I372" s="61">
        <v>7</v>
      </c>
      <c r="J372" s="61">
        <v>75</v>
      </c>
      <c r="K372" s="53"/>
      <c r="L372" s="53"/>
      <c r="M372" s="53"/>
      <c r="N372" s="53"/>
    </row>
    <row r="373" spans="1:14" x14ac:dyDescent="0.25">
      <c r="A373" s="131">
        <v>185.5</v>
      </c>
      <c r="B373" s="53"/>
      <c r="C373" s="61">
        <v>0</v>
      </c>
      <c r="D373" s="61">
        <v>2</v>
      </c>
      <c r="E373" s="61">
        <v>40</v>
      </c>
      <c r="F373" s="61">
        <v>41</v>
      </c>
      <c r="G373" s="61">
        <v>41</v>
      </c>
      <c r="H373" s="61">
        <v>2</v>
      </c>
      <c r="I373" s="61">
        <v>7</v>
      </c>
      <c r="J373" s="61">
        <v>75</v>
      </c>
      <c r="K373" s="53"/>
      <c r="L373" s="53"/>
      <c r="M373" s="53"/>
      <c r="N373" s="53"/>
    </row>
    <row r="374" spans="1:14" x14ac:dyDescent="0.25">
      <c r="A374" s="130">
        <v>186</v>
      </c>
      <c r="B374" s="53"/>
      <c r="C374" s="61">
        <v>0</v>
      </c>
      <c r="D374" s="61">
        <v>2</v>
      </c>
      <c r="E374" s="61">
        <v>40</v>
      </c>
      <c r="F374" s="61">
        <v>41</v>
      </c>
      <c r="G374" s="61">
        <v>41</v>
      </c>
      <c r="H374" s="61">
        <v>2</v>
      </c>
      <c r="I374" s="61">
        <v>7</v>
      </c>
      <c r="J374" s="61">
        <v>75</v>
      </c>
      <c r="K374" s="53"/>
      <c r="L374" s="53"/>
      <c r="M374" s="53"/>
      <c r="N374" s="53"/>
    </row>
    <row r="375" spans="1:14" x14ac:dyDescent="0.25">
      <c r="A375" s="131">
        <v>186.5</v>
      </c>
      <c r="B375" s="53"/>
      <c r="C375" s="61">
        <v>0</v>
      </c>
      <c r="D375" s="61">
        <v>1</v>
      </c>
      <c r="E375" s="61">
        <v>41</v>
      </c>
      <c r="F375" s="61">
        <v>41</v>
      </c>
      <c r="G375" s="61">
        <v>41</v>
      </c>
      <c r="H375" s="61">
        <v>2</v>
      </c>
      <c r="I375" s="61">
        <v>7</v>
      </c>
      <c r="J375" s="61">
        <v>76</v>
      </c>
      <c r="K375" s="53"/>
      <c r="L375" s="53"/>
      <c r="M375" s="53"/>
      <c r="N375" s="53"/>
    </row>
    <row r="376" spans="1:14" x14ac:dyDescent="0.25">
      <c r="A376" s="130">
        <v>187</v>
      </c>
      <c r="B376" s="53"/>
      <c r="C376" s="61">
        <v>0</v>
      </c>
      <c r="D376" s="61">
        <v>1</v>
      </c>
      <c r="E376" s="61">
        <v>41</v>
      </c>
      <c r="F376" s="61">
        <v>41</v>
      </c>
      <c r="G376" s="61">
        <v>41</v>
      </c>
      <c r="H376" s="61">
        <v>2</v>
      </c>
      <c r="I376" s="61">
        <v>7</v>
      </c>
      <c r="J376" s="61">
        <v>76</v>
      </c>
      <c r="K376" s="53"/>
      <c r="L376" s="53"/>
      <c r="M376" s="53"/>
      <c r="N376" s="53"/>
    </row>
    <row r="377" spans="1:14" x14ac:dyDescent="0.25">
      <c r="A377" s="131">
        <v>187.5</v>
      </c>
      <c r="B377" s="53"/>
      <c r="C377" s="61">
        <v>0</v>
      </c>
      <c r="D377" s="61">
        <v>1</v>
      </c>
      <c r="E377" s="61">
        <v>41</v>
      </c>
      <c r="F377" s="61">
        <v>41</v>
      </c>
      <c r="G377" s="61">
        <v>41</v>
      </c>
      <c r="H377" s="61">
        <v>2</v>
      </c>
      <c r="I377" s="61">
        <v>7</v>
      </c>
      <c r="J377" s="61">
        <v>76</v>
      </c>
      <c r="K377" s="53"/>
      <c r="L377" s="53"/>
      <c r="M377" s="53"/>
      <c r="N377" s="53"/>
    </row>
    <row r="378" spans="1:14" x14ac:dyDescent="0.25">
      <c r="A378" s="130">
        <v>188</v>
      </c>
      <c r="B378" s="53"/>
      <c r="C378" s="61">
        <v>0</v>
      </c>
      <c r="D378" s="61">
        <v>0</v>
      </c>
      <c r="E378" s="61">
        <v>42</v>
      </c>
      <c r="F378" s="61">
        <v>41</v>
      </c>
      <c r="G378" s="61">
        <v>41</v>
      </c>
      <c r="H378" s="61">
        <v>2</v>
      </c>
      <c r="I378" s="61">
        <v>7</v>
      </c>
      <c r="J378" s="61">
        <v>77</v>
      </c>
      <c r="K378" s="53"/>
      <c r="L378" s="53"/>
      <c r="M378" s="53"/>
      <c r="N378" s="53"/>
    </row>
    <row r="379" spans="1:14" x14ac:dyDescent="0.25">
      <c r="A379" s="131">
        <v>188.5</v>
      </c>
      <c r="B379" s="53"/>
      <c r="C379" s="61">
        <v>0</v>
      </c>
      <c r="D379" s="61">
        <v>0</v>
      </c>
      <c r="E379" s="61">
        <v>42</v>
      </c>
      <c r="F379" s="61">
        <v>41</v>
      </c>
      <c r="G379" s="61">
        <v>41</v>
      </c>
      <c r="H379" s="61">
        <v>2</v>
      </c>
      <c r="I379" s="61">
        <v>7</v>
      </c>
      <c r="J379" s="61">
        <v>77</v>
      </c>
      <c r="K379" s="53"/>
      <c r="L379" s="53"/>
      <c r="M379" s="53"/>
      <c r="N379" s="53"/>
    </row>
    <row r="380" spans="1:14" x14ac:dyDescent="0.25">
      <c r="A380" s="130">
        <v>189</v>
      </c>
      <c r="B380" s="53"/>
      <c r="C380" s="61">
        <v>0</v>
      </c>
      <c r="D380" s="61">
        <v>0</v>
      </c>
      <c r="E380" s="61">
        <v>42</v>
      </c>
      <c r="F380" s="61">
        <v>41</v>
      </c>
      <c r="G380" s="61">
        <v>41</v>
      </c>
      <c r="H380" s="61">
        <v>2</v>
      </c>
      <c r="I380" s="61">
        <v>7</v>
      </c>
      <c r="J380" s="61">
        <v>77</v>
      </c>
      <c r="K380" s="53"/>
      <c r="L380" s="53"/>
      <c r="M380" s="53"/>
      <c r="N380" s="53"/>
    </row>
    <row r="381" spans="1:14" x14ac:dyDescent="0.25">
      <c r="A381" s="131">
        <v>189.5</v>
      </c>
      <c r="B381" s="53"/>
      <c r="C381" s="61">
        <v>0</v>
      </c>
      <c r="D381" s="61">
        <v>2</v>
      </c>
      <c r="E381" s="61">
        <v>41</v>
      </c>
      <c r="F381" s="61">
        <v>42</v>
      </c>
      <c r="G381" s="61">
        <v>42</v>
      </c>
      <c r="H381" s="61">
        <v>2</v>
      </c>
      <c r="I381" s="61">
        <v>7</v>
      </c>
      <c r="J381" s="61">
        <v>77</v>
      </c>
      <c r="K381" s="53"/>
      <c r="L381" s="53"/>
      <c r="M381" s="53"/>
      <c r="N381" s="53"/>
    </row>
    <row r="382" spans="1:14" x14ac:dyDescent="0.25">
      <c r="A382" s="130">
        <v>190</v>
      </c>
      <c r="B382" s="53"/>
      <c r="C382" s="61">
        <v>0</v>
      </c>
      <c r="D382" s="61">
        <v>2</v>
      </c>
      <c r="E382" s="61">
        <v>41</v>
      </c>
      <c r="F382" s="61">
        <v>42</v>
      </c>
      <c r="G382" s="61">
        <v>42</v>
      </c>
      <c r="H382" s="61">
        <v>2</v>
      </c>
      <c r="I382" s="61">
        <v>7</v>
      </c>
      <c r="J382" s="61">
        <v>77</v>
      </c>
      <c r="K382" s="53"/>
      <c r="L382" s="53"/>
      <c r="M382" s="53"/>
      <c r="N382" s="53"/>
    </row>
    <row r="383" spans="1:14" x14ac:dyDescent="0.25">
      <c r="A383" s="131">
        <v>190.5</v>
      </c>
      <c r="B383" s="53"/>
      <c r="C383" s="61">
        <v>0</v>
      </c>
      <c r="D383" s="61">
        <v>2</v>
      </c>
      <c r="E383" s="61">
        <v>41</v>
      </c>
      <c r="F383" s="61">
        <v>42</v>
      </c>
      <c r="G383" s="61">
        <v>42</v>
      </c>
      <c r="H383" s="61">
        <v>2</v>
      </c>
      <c r="I383" s="61">
        <v>7</v>
      </c>
      <c r="J383" s="61">
        <v>77</v>
      </c>
      <c r="K383" s="53"/>
      <c r="L383" s="53"/>
      <c r="M383" s="53"/>
      <c r="N383" s="53"/>
    </row>
    <row r="384" spans="1:14" x14ac:dyDescent="0.25">
      <c r="A384" s="130">
        <v>191</v>
      </c>
      <c r="B384" s="53"/>
      <c r="C384" s="61">
        <v>0</v>
      </c>
      <c r="D384" s="61">
        <v>1</v>
      </c>
      <c r="E384" s="61">
        <v>42</v>
      </c>
      <c r="F384" s="61">
        <v>42</v>
      </c>
      <c r="G384" s="61">
        <v>42</v>
      </c>
      <c r="H384" s="61">
        <v>2</v>
      </c>
      <c r="I384" s="61">
        <v>7</v>
      </c>
      <c r="J384" s="61">
        <v>78</v>
      </c>
      <c r="K384" s="53"/>
      <c r="L384" s="53"/>
      <c r="M384" s="53"/>
      <c r="N384" s="53"/>
    </row>
    <row r="385" spans="1:14" x14ac:dyDescent="0.25">
      <c r="A385" s="131">
        <v>191.5</v>
      </c>
      <c r="B385" s="53"/>
      <c r="C385" s="61">
        <v>0</v>
      </c>
      <c r="D385" s="61">
        <v>1</v>
      </c>
      <c r="E385" s="61">
        <v>42</v>
      </c>
      <c r="F385" s="61">
        <v>42</v>
      </c>
      <c r="G385" s="61">
        <v>42</v>
      </c>
      <c r="H385" s="61">
        <v>2</v>
      </c>
      <c r="I385" s="61">
        <v>7</v>
      </c>
      <c r="J385" s="61">
        <v>78</v>
      </c>
      <c r="K385" s="53"/>
      <c r="L385" s="53"/>
      <c r="M385" s="53"/>
      <c r="N385" s="53"/>
    </row>
    <row r="386" spans="1:14" x14ac:dyDescent="0.25">
      <c r="A386" s="130">
        <v>192</v>
      </c>
      <c r="B386" s="53"/>
      <c r="C386" s="61">
        <v>0</v>
      </c>
      <c r="D386" s="61">
        <v>1</v>
      </c>
      <c r="E386" s="61">
        <v>42</v>
      </c>
      <c r="F386" s="61">
        <v>42</v>
      </c>
      <c r="G386" s="61">
        <v>42</v>
      </c>
      <c r="H386" s="61">
        <v>2</v>
      </c>
      <c r="I386" s="61">
        <v>7</v>
      </c>
      <c r="J386" s="61">
        <v>78</v>
      </c>
      <c r="K386" s="53"/>
      <c r="L386" s="53"/>
      <c r="M386" s="53"/>
      <c r="N386" s="53"/>
    </row>
    <row r="387" spans="1:14" x14ac:dyDescent="0.25">
      <c r="A387" s="131">
        <v>192.5</v>
      </c>
      <c r="B387" s="53"/>
      <c r="C387" s="61">
        <v>0</v>
      </c>
      <c r="D387" s="61">
        <v>0</v>
      </c>
      <c r="E387" s="61">
        <v>43</v>
      </c>
      <c r="F387" s="61">
        <v>42</v>
      </c>
      <c r="G387" s="61">
        <v>42</v>
      </c>
      <c r="H387" s="61">
        <v>2</v>
      </c>
      <c r="I387" s="61">
        <v>7</v>
      </c>
      <c r="J387" s="61">
        <v>78</v>
      </c>
      <c r="K387" s="53"/>
      <c r="L387" s="53"/>
      <c r="M387" s="53"/>
      <c r="N387" s="53"/>
    </row>
    <row r="388" spans="1:14" x14ac:dyDescent="0.25">
      <c r="A388" s="130">
        <v>193</v>
      </c>
      <c r="B388" s="53"/>
      <c r="C388" s="61">
        <v>0</v>
      </c>
      <c r="D388" s="61">
        <v>0</v>
      </c>
      <c r="E388" s="61">
        <v>43</v>
      </c>
      <c r="F388" s="61">
        <v>42</v>
      </c>
      <c r="G388" s="61">
        <v>42</v>
      </c>
      <c r="H388" s="61">
        <v>2</v>
      </c>
      <c r="I388" s="61">
        <v>7</v>
      </c>
      <c r="J388" s="61">
        <v>78</v>
      </c>
      <c r="K388" s="53"/>
      <c r="L388" s="53"/>
      <c r="M388" s="53"/>
      <c r="N388" s="53"/>
    </row>
    <row r="389" spans="1:14" x14ac:dyDescent="0.25">
      <c r="A389" s="131">
        <v>193.5</v>
      </c>
      <c r="B389" s="53"/>
      <c r="C389" s="61">
        <v>0</v>
      </c>
      <c r="D389" s="61">
        <v>0</v>
      </c>
      <c r="E389" s="61">
        <v>43</v>
      </c>
      <c r="F389" s="61">
        <v>42</v>
      </c>
      <c r="G389" s="61">
        <v>42</v>
      </c>
      <c r="H389" s="61">
        <v>2</v>
      </c>
      <c r="I389" s="61">
        <v>7</v>
      </c>
      <c r="J389" s="61">
        <v>78</v>
      </c>
      <c r="K389" s="53"/>
      <c r="L389" s="53"/>
      <c r="M389" s="53"/>
      <c r="N389" s="53"/>
    </row>
    <row r="390" spans="1:14" x14ac:dyDescent="0.25">
      <c r="A390" s="130">
        <v>194</v>
      </c>
      <c r="B390" s="53"/>
      <c r="C390" s="61">
        <v>0</v>
      </c>
      <c r="D390" s="61">
        <v>2</v>
      </c>
      <c r="E390" s="61">
        <v>42</v>
      </c>
      <c r="F390" s="61">
        <v>43</v>
      </c>
      <c r="G390" s="61">
        <v>43</v>
      </c>
      <c r="H390" s="61">
        <v>2</v>
      </c>
      <c r="I390" s="61">
        <v>7</v>
      </c>
      <c r="J390" s="61">
        <v>79</v>
      </c>
      <c r="K390" s="53"/>
      <c r="L390" s="53"/>
      <c r="M390" s="53"/>
      <c r="N390" s="53"/>
    </row>
    <row r="391" spans="1:14" x14ac:dyDescent="0.25">
      <c r="A391" s="131">
        <v>194.5</v>
      </c>
      <c r="B391" s="53"/>
      <c r="C391" s="61">
        <v>0</v>
      </c>
      <c r="D391" s="61">
        <v>2</v>
      </c>
      <c r="E391" s="61">
        <v>42</v>
      </c>
      <c r="F391" s="61">
        <v>43</v>
      </c>
      <c r="G391" s="61">
        <v>43</v>
      </c>
      <c r="H391" s="61">
        <v>2</v>
      </c>
      <c r="I391" s="61">
        <v>7</v>
      </c>
      <c r="J391" s="61">
        <v>79</v>
      </c>
      <c r="K391" s="53"/>
      <c r="L391" s="53"/>
      <c r="M391" s="53"/>
      <c r="N391" s="53"/>
    </row>
    <row r="392" spans="1:14" x14ac:dyDescent="0.25">
      <c r="A392" s="130">
        <v>195</v>
      </c>
      <c r="B392" s="53"/>
      <c r="C392" s="61">
        <v>0</v>
      </c>
      <c r="D392" s="61">
        <v>2</v>
      </c>
      <c r="E392" s="61">
        <v>42</v>
      </c>
      <c r="F392" s="61">
        <v>43</v>
      </c>
      <c r="G392" s="61">
        <v>43</v>
      </c>
      <c r="H392" s="61">
        <v>2</v>
      </c>
      <c r="I392" s="61">
        <v>7</v>
      </c>
      <c r="J392" s="61">
        <v>79</v>
      </c>
      <c r="K392" s="53"/>
      <c r="L392" s="53"/>
      <c r="M392" s="53"/>
      <c r="N392" s="53"/>
    </row>
    <row r="393" spans="1:14" x14ac:dyDescent="0.25">
      <c r="A393" s="131">
        <v>195.5</v>
      </c>
      <c r="B393" s="53"/>
      <c r="C393" s="61">
        <v>0</v>
      </c>
      <c r="D393" s="61">
        <v>1</v>
      </c>
      <c r="E393" s="61">
        <v>43</v>
      </c>
      <c r="F393" s="61">
        <v>43</v>
      </c>
      <c r="G393" s="61">
        <v>43</v>
      </c>
      <c r="H393" s="61">
        <v>2</v>
      </c>
      <c r="I393" s="61">
        <v>7</v>
      </c>
      <c r="J393" s="61">
        <v>80</v>
      </c>
      <c r="K393" s="53"/>
      <c r="L393" s="53"/>
      <c r="M393" s="53"/>
      <c r="N393" s="53"/>
    </row>
    <row r="394" spans="1:14" x14ac:dyDescent="0.25">
      <c r="A394" s="130">
        <v>196</v>
      </c>
      <c r="B394" s="53"/>
      <c r="C394" s="61">
        <v>0</v>
      </c>
      <c r="D394" s="61">
        <v>1</v>
      </c>
      <c r="E394" s="61">
        <v>43</v>
      </c>
      <c r="F394" s="61">
        <v>43</v>
      </c>
      <c r="G394" s="61">
        <v>43</v>
      </c>
      <c r="H394" s="61">
        <v>2</v>
      </c>
      <c r="I394" s="61">
        <v>7</v>
      </c>
      <c r="J394" s="61">
        <v>80</v>
      </c>
      <c r="K394" s="53"/>
      <c r="L394" s="53"/>
      <c r="M394" s="53"/>
      <c r="N394" s="53"/>
    </row>
    <row r="395" spans="1:14" x14ac:dyDescent="0.25">
      <c r="A395" s="131">
        <v>196.5</v>
      </c>
      <c r="B395" s="53"/>
      <c r="C395" s="61">
        <v>0</v>
      </c>
      <c r="D395" s="61">
        <v>1</v>
      </c>
      <c r="E395" s="61">
        <v>43</v>
      </c>
      <c r="F395" s="61">
        <v>43</v>
      </c>
      <c r="G395" s="61">
        <v>43</v>
      </c>
      <c r="H395" s="61">
        <v>2</v>
      </c>
      <c r="I395" s="61">
        <v>7</v>
      </c>
      <c r="J395" s="61">
        <v>80</v>
      </c>
      <c r="K395" s="53"/>
      <c r="L395" s="53"/>
      <c r="M395" s="53"/>
      <c r="N395" s="53"/>
    </row>
    <row r="396" spans="1:14" x14ac:dyDescent="0.25">
      <c r="A396" s="130">
        <v>197</v>
      </c>
      <c r="B396" s="53"/>
      <c r="C396" s="61">
        <v>0</v>
      </c>
      <c r="D396" s="61">
        <v>0</v>
      </c>
      <c r="E396" s="61">
        <v>44</v>
      </c>
      <c r="F396" s="61">
        <v>43</v>
      </c>
      <c r="G396" s="61">
        <v>43</v>
      </c>
      <c r="H396" s="61">
        <v>2</v>
      </c>
      <c r="I396" s="61">
        <v>7</v>
      </c>
      <c r="J396" s="61">
        <v>80</v>
      </c>
      <c r="K396" s="53"/>
      <c r="L396" s="53"/>
      <c r="M396" s="53"/>
      <c r="N396" s="53"/>
    </row>
    <row r="397" spans="1:14" x14ac:dyDescent="0.25">
      <c r="A397" s="131">
        <v>197.5</v>
      </c>
      <c r="B397" s="53"/>
      <c r="C397" s="61">
        <v>0</v>
      </c>
      <c r="D397" s="61">
        <v>0</v>
      </c>
      <c r="E397" s="61">
        <v>44</v>
      </c>
      <c r="F397" s="61">
        <v>43</v>
      </c>
      <c r="G397" s="61">
        <v>43</v>
      </c>
      <c r="H397" s="61">
        <v>2</v>
      </c>
      <c r="I397" s="61">
        <v>7</v>
      </c>
      <c r="J397" s="61">
        <v>80</v>
      </c>
      <c r="K397" s="53"/>
      <c r="L397" s="53"/>
      <c r="M397" s="53"/>
      <c r="N397" s="53"/>
    </row>
    <row r="398" spans="1:14" x14ac:dyDescent="0.25">
      <c r="A398" s="130">
        <v>198</v>
      </c>
      <c r="B398" s="53"/>
      <c r="C398" s="61">
        <v>0</v>
      </c>
      <c r="D398" s="61">
        <v>0</v>
      </c>
      <c r="E398" s="61">
        <v>44</v>
      </c>
      <c r="F398" s="61">
        <v>43</v>
      </c>
      <c r="G398" s="61">
        <v>43</v>
      </c>
      <c r="H398" s="61">
        <v>2</v>
      </c>
      <c r="I398" s="61">
        <v>7</v>
      </c>
      <c r="J398" s="61">
        <v>80</v>
      </c>
      <c r="K398" s="53"/>
      <c r="L398" s="53"/>
      <c r="M398" s="53"/>
      <c r="N398" s="53"/>
    </row>
    <row r="399" spans="1:14" x14ac:dyDescent="0.25">
      <c r="A399" s="131">
        <v>198.5</v>
      </c>
      <c r="B399" s="53"/>
      <c r="C399" s="61">
        <v>0</v>
      </c>
      <c r="D399" s="61">
        <v>2</v>
      </c>
      <c r="E399" s="61">
        <v>43</v>
      </c>
      <c r="F399" s="61">
        <v>44</v>
      </c>
      <c r="G399" s="61">
        <v>44</v>
      </c>
      <c r="H399" s="61">
        <v>2</v>
      </c>
      <c r="I399" s="61">
        <v>7</v>
      </c>
      <c r="J399" s="61">
        <v>81</v>
      </c>
      <c r="K399" s="53"/>
      <c r="L399" s="53"/>
      <c r="M399" s="53"/>
      <c r="N399" s="53"/>
    </row>
    <row r="400" spans="1:14" x14ac:dyDescent="0.25">
      <c r="A400" s="130">
        <v>199</v>
      </c>
      <c r="B400" s="53"/>
      <c r="C400" s="61">
        <v>0</v>
      </c>
      <c r="D400" s="61">
        <v>2</v>
      </c>
      <c r="E400" s="61">
        <v>43</v>
      </c>
      <c r="F400" s="61">
        <v>44</v>
      </c>
      <c r="G400" s="61">
        <v>44</v>
      </c>
      <c r="H400" s="61">
        <v>2</v>
      </c>
      <c r="I400" s="61">
        <v>7</v>
      </c>
      <c r="J400" s="61">
        <v>81</v>
      </c>
      <c r="K400" s="53"/>
      <c r="L400" s="53"/>
      <c r="M400" s="53"/>
      <c r="N400" s="53"/>
    </row>
    <row r="401" spans="1:14" x14ac:dyDescent="0.25">
      <c r="A401" s="131">
        <v>199.5</v>
      </c>
      <c r="B401" s="53"/>
      <c r="C401" s="61">
        <v>0</v>
      </c>
      <c r="D401" s="61">
        <v>2</v>
      </c>
      <c r="E401" s="61">
        <v>43</v>
      </c>
      <c r="F401" s="61">
        <v>44</v>
      </c>
      <c r="G401" s="61">
        <v>44</v>
      </c>
      <c r="H401" s="61">
        <v>2</v>
      </c>
      <c r="I401" s="61">
        <v>7</v>
      </c>
      <c r="J401" s="61">
        <v>81</v>
      </c>
      <c r="K401" s="53"/>
      <c r="L401" s="53"/>
      <c r="M401" s="53"/>
      <c r="N401" s="53"/>
    </row>
    <row r="402" spans="1:14" x14ac:dyDescent="0.25">
      <c r="A402" s="130">
        <v>200</v>
      </c>
      <c r="B402" s="53"/>
      <c r="C402" s="61">
        <v>0</v>
      </c>
      <c r="D402" s="61">
        <v>1</v>
      </c>
      <c r="E402" s="61">
        <v>44</v>
      </c>
      <c r="F402" s="61">
        <v>44</v>
      </c>
      <c r="G402" s="61">
        <v>44</v>
      </c>
      <c r="H402" s="61">
        <v>2</v>
      </c>
      <c r="I402" s="61">
        <v>7</v>
      </c>
      <c r="J402" s="61">
        <v>81</v>
      </c>
      <c r="K402" s="53"/>
      <c r="L402" s="53"/>
      <c r="M402" s="53"/>
      <c r="N402" s="53"/>
    </row>
    <row r="403" spans="1:14" x14ac:dyDescent="0.25">
      <c r="A403" s="131">
        <v>200.5</v>
      </c>
      <c r="B403" s="53"/>
      <c r="C403" s="61">
        <v>0</v>
      </c>
      <c r="D403" s="61">
        <v>1</v>
      </c>
      <c r="E403" s="61">
        <v>44</v>
      </c>
      <c r="F403" s="61">
        <v>44</v>
      </c>
      <c r="G403" s="61">
        <v>44</v>
      </c>
      <c r="H403" s="61">
        <v>2</v>
      </c>
      <c r="I403" s="61">
        <v>7</v>
      </c>
      <c r="J403" s="61">
        <v>81</v>
      </c>
      <c r="K403" s="53"/>
      <c r="L403" s="53"/>
      <c r="M403" s="53"/>
      <c r="N403" s="53"/>
    </row>
    <row r="404" spans="1:14" x14ac:dyDescent="0.25">
      <c r="A404" s="130">
        <v>201</v>
      </c>
      <c r="B404" s="53"/>
      <c r="C404" s="61">
        <v>0</v>
      </c>
      <c r="D404" s="61">
        <v>1</v>
      </c>
      <c r="E404" s="61">
        <v>44</v>
      </c>
      <c r="F404" s="61">
        <v>44</v>
      </c>
      <c r="G404" s="61">
        <v>44</v>
      </c>
      <c r="H404" s="61">
        <v>2</v>
      </c>
      <c r="I404" s="61">
        <v>7</v>
      </c>
      <c r="J404" s="61">
        <v>81</v>
      </c>
      <c r="K404" s="53"/>
      <c r="L404" s="53"/>
      <c r="M404" s="53"/>
      <c r="N404" s="53"/>
    </row>
    <row r="405" spans="1:14" x14ac:dyDescent="0.25">
      <c r="A405" s="131">
        <v>201.5</v>
      </c>
      <c r="B405" s="53"/>
      <c r="C405" s="61">
        <v>0</v>
      </c>
      <c r="D405" s="61">
        <v>0</v>
      </c>
      <c r="E405" s="61">
        <v>45</v>
      </c>
      <c r="F405" s="61">
        <v>44</v>
      </c>
      <c r="G405" s="61">
        <v>44</v>
      </c>
      <c r="H405" s="61">
        <v>2</v>
      </c>
      <c r="I405" s="61">
        <v>7</v>
      </c>
      <c r="J405" s="61">
        <v>82</v>
      </c>
      <c r="K405" s="53"/>
      <c r="L405" s="53"/>
      <c r="M405" s="53"/>
      <c r="N405" s="53"/>
    </row>
    <row r="406" spans="1:14" x14ac:dyDescent="0.25">
      <c r="A406" s="130">
        <v>202</v>
      </c>
      <c r="B406" s="53"/>
      <c r="C406" s="61">
        <v>0</v>
      </c>
      <c r="D406" s="61">
        <v>0</v>
      </c>
      <c r="E406" s="61">
        <v>45</v>
      </c>
      <c r="F406" s="61">
        <v>44</v>
      </c>
      <c r="G406" s="61">
        <v>44</v>
      </c>
      <c r="H406" s="61">
        <v>2</v>
      </c>
      <c r="I406" s="61">
        <v>7</v>
      </c>
      <c r="J406" s="61">
        <v>82</v>
      </c>
      <c r="K406" s="53"/>
      <c r="L406" s="53"/>
      <c r="M406" s="53"/>
      <c r="N406" s="53"/>
    </row>
    <row r="407" spans="1:14" x14ac:dyDescent="0.25">
      <c r="A407" s="131">
        <v>202.5</v>
      </c>
      <c r="B407" s="53"/>
      <c r="C407" s="61">
        <v>0</v>
      </c>
      <c r="D407" s="61">
        <v>0</v>
      </c>
      <c r="E407" s="61">
        <v>45</v>
      </c>
      <c r="F407" s="61">
        <v>44</v>
      </c>
      <c r="G407" s="61">
        <v>44</v>
      </c>
      <c r="H407" s="61">
        <v>2</v>
      </c>
      <c r="I407" s="61">
        <v>7</v>
      </c>
      <c r="J407" s="61">
        <v>82</v>
      </c>
      <c r="K407" s="53"/>
      <c r="L407" s="53"/>
      <c r="M407" s="53"/>
      <c r="N407" s="53"/>
    </row>
    <row r="408" spans="1:14" x14ac:dyDescent="0.25">
      <c r="A408" s="130">
        <v>203</v>
      </c>
      <c r="B408" s="53"/>
      <c r="C408" s="61">
        <v>0</v>
      </c>
      <c r="D408" s="61">
        <v>2</v>
      </c>
      <c r="E408" s="61">
        <v>44</v>
      </c>
      <c r="F408" s="61">
        <v>45</v>
      </c>
      <c r="G408" s="61">
        <v>45</v>
      </c>
      <c r="H408" s="61">
        <v>2</v>
      </c>
      <c r="I408" s="61">
        <v>7</v>
      </c>
      <c r="J408" s="61">
        <v>83</v>
      </c>
      <c r="K408" s="53"/>
      <c r="L408" s="53"/>
      <c r="M408" s="53"/>
      <c r="N408" s="53"/>
    </row>
    <row r="409" spans="1:14" x14ac:dyDescent="0.25">
      <c r="A409" s="131">
        <v>203.5</v>
      </c>
      <c r="B409" s="53"/>
      <c r="C409" s="61">
        <v>0</v>
      </c>
      <c r="D409" s="61">
        <v>2</v>
      </c>
      <c r="E409" s="61">
        <v>44</v>
      </c>
      <c r="F409" s="61">
        <v>45</v>
      </c>
      <c r="G409" s="61">
        <v>45</v>
      </c>
      <c r="H409" s="61">
        <v>2</v>
      </c>
      <c r="I409" s="61">
        <v>7</v>
      </c>
      <c r="J409" s="61">
        <v>83</v>
      </c>
      <c r="K409" s="53"/>
      <c r="L409" s="53"/>
      <c r="M409" s="53"/>
      <c r="N409" s="53"/>
    </row>
    <row r="410" spans="1:14" x14ac:dyDescent="0.25">
      <c r="A410" s="130">
        <v>204</v>
      </c>
      <c r="B410" s="53"/>
      <c r="C410" s="61">
        <v>0</v>
      </c>
      <c r="D410" s="61">
        <v>2</v>
      </c>
      <c r="E410" s="61">
        <v>44</v>
      </c>
      <c r="F410" s="61">
        <v>45</v>
      </c>
      <c r="G410" s="61">
        <v>45</v>
      </c>
      <c r="H410" s="61">
        <v>2</v>
      </c>
      <c r="I410" s="61">
        <v>7</v>
      </c>
      <c r="J410" s="61">
        <v>83</v>
      </c>
      <c r="K410" s="53"/>
      <c r="L410" s="53"/>
      <c r="M410" s="53"/>
      <c r="N410" s="53"/>
    </row>
    <row r="411" spans="1:14" x14ac:dyDescent="0.25">
      <c r="A411" s="131">
        <v>204.5</v>
      </c>
      <c r="B411" s="53"/>
      <c r="C411" s="61">
        <v>0</v>
      </c>
      <c r="D411" s="61">
        <v>1</v>
      </c>
      <c r="E411" s="61">
        <v>45</v>
      </c>
      <c r="F411" s="61">
        <v>45</v>
      </c>
      <c r="G411" s="61">
        <v>45</v>
      </c>
      <c r="H411" s="61">
        <v>2</v>
      </c>
      <c r="I411" s="61">
        <v>7</v>
      </c>
      <c r="J411" s="61">
        <v>83</v>
      </c>
      <c r="K411" s="53"/>
      <c r="L411" s="53"/>
      <c r="M411" s="53"/>
      <c r="N411" s="53"/>
    </row>
    <row r="412" spans="1:14" x14ac:dyDescent="0.25">
      <c r="A412" s="130">
        <v>205</v>
      </c>
      <c r="B412" s="53"/>
      <c r="C412" s="61">
        <v>0</v>
      </c>
      <c r="D412" s="61">
        <v>1</v>
      </c>
      <c r="E412" s="61">
        <v>45</v>
      </c>
      <c r="F412" s="61">
        <v>45</v>
      </c>
      <c r="G412" s="61">
        <v>45</v>
      </c>
      <c r="H412" s="61">
        <v>2</v>
      </c>
      <c r="I412" s="61">
        <v>7</v>
      </c>
      <c r="J412" s="61">
        <v>83</v>
      </c>
      <c r="K412" s="53"/>
      <c r="L412" s="53"/>
      <c r="M412" s="53"/>
      <c r="N412" s="53"/>
    </row>
    <row r="413" spans="1:14" x14ac:dyDescent="0.25">
      <c r="A413" s="131">
        <v>205.5</v>
      </c>
      <c r="B413" s="53"/>
      <c r="C413" s="61">
        <v>0</v>
      </c>
      <c r="D413" s="61">
        <v>1</v>
      </c>
      <c r="E413" s="61">
        <v>45</v>
      </c>
      <c r="F413" s="61">
        <v>45</v>
      </c>
      <c r="G413" s="61">
        <v>45</v>
      </c>
      <c r="H413" s="61">
        <v>2</v>
      </c>
      <c r="I413" s="61">
        <v>7</v>
      </c>
      <c r="J413" s="61">
        <v>83</v>
      </c>
      <c r="K413" s="53"/>
      <c r="L413" s="53"/>
      <c r="M413" s="53"/>
      <c r="N413" s="53"/>
    </row>
    <row r="414" spans="1:14" x14ac:dyDescent="0.25">
      <c r="A414" s="130">
        <v>206</v>
      </c>
      <c r="B414" s="53"/>
      <c r="C414" s="61">
        <v>0</v>
      </c>
      <c r="D414" s="61">
        <v>0</v>
      </c>
      <c r="E414" s="61">
        <v>46</v>
      </c>
      <c r="F414" s="61">
        <v>45</v>
      </c>
      <c r="G414" s="61">
        <v>45</v>
      </c>
      <c r="H414" s="61">
        <v>2</v>
      </c>
      <c r="I414" s="61">
        <v>7</v>
      </c>
      <c r="J414" s="61">
        <v>84</v>
      </c>
      <c r="K414" s="53"/>
      <c r="L414" s="53"/>
      <c r="M414" s="53"/>
      <c r="N414" s="53"/>
    </row>
    <row r="415" spans="1:14" x14ac:dyDescent="0.25">
      <c r="A415" s="131">
        <v>206.5</v>
      </c>
      <c r="B415" s="53"/>
      <c r="C415" s="61">
        <v>0</v>
      </c>
      <c r="D415" s="61">
        <v>0</v>
      </c>
      <c r="E415" s="61">
        <v>46</v>
      </c>
      <c r="F415" s="61">
        <v>45</v>
      </c>
      <c r="G415" s="61">
        <v>45</v>
      </c>
      <c r="H415" s="61">
        <v>2</v>
      </c>
      <c r="I415" s="61">
        <v>7</v>
      </c>
      <c r="J415" s="61">
        <v>84</v>
      </c>
      <c r="K415" s="53"/>
      <c r="L415" s="53"/>
      <c r="M415" s="53"/>
      <c r="N415" s="53"/>
    </row>
    <row r="416" spans="1:14" x14ac:dyDescent="0.25">
      <c r="A416" s="130">
        <v>207</v>
      </c>
      <c r="B416" s="53"/>
      <c r="C416" s="61">
        <v>0</v>
      </c>
      <c r="D416" s="61">
        <v>0</v>
      </c>
      <c r="E416" s="61">
        <v>46</v>
      </c>
      <c r="F416" s="61">
        <v>45</v>
      </c>
      <c r="G416" s="61">
        <v>45</v>
      </c>
      <c r="H416" s="61">
        <v>2</v>
      </c>
      <c r="I416" s="61">
        <v>7</v>
      </c>
      <c r="J416" s="61">
        <v>84</v>
      </c>
      <c r="K416" s="53"/>
      <c r="L416" s="53"/>
      <c r="M416" s="53"/>
      <c r="N416" s="53"/>
    </row>
    <row r="417" spans="1:14" x14ac:dyDescent="0.25">
      <c r="A417" s="131">
        <v>207.5</v>
      </c>
      <c r="B417" s="53"/>
      <c r="C417" s="61">
        <v>0</v>
      </c>
      <c r="D417" s="61">
        <v>2</v>
      </c>
      <c r="E417" s="61">
        <v>45</v>
      </c>
      <c r="F417" s="61">
        <v>46</v>
      </c>
      <c r="G417" s="61">
        <v>46</v>
      </c>
      <c r="H417" s="61">
        <v>2</v>
      </c>
      <c r="I417" s="61">
        <v>7</v>
      </c>
      <c r="J417" s="61">
        <v>84</v>
      </c>
      <c r="K417" s="53"/>
      <c r="L417" s="53"/>
      <c r="M417" s="53"/>
      <c r="N417" s="53"/>
    </row>
    <row r="418" spans="1:14" x14ac:dyDescent="0.25">
      <c r="A418" s="130">
        <v>208</v>
      </c>
      <c r="B418" s="53"/>
      <c r="C418" s="61">
        <v>0</v>
      </c>
      <c r="D418" s="61">
        <v>2</v>
      </c>
      <c r="E418" s="61">
        <v>45</v>
      </c>
      <c r="F418" s="61">
        <v>46</v>
      </c>
      <c r="G418" s="61">
        <v>46</v>
      </c>
      <c r="H418" s="61">
        <v>2</v>
      </c>
      <c r="I418" s="61">
        <v>7</v>
      </c>
      <c r="J418" s="61">
        <v>84</v>
      </c>
      <c r="K418" s="53"/>
      <c r="L418" s="53"/>
      <c r="M418" s="53"/>
      <c r="N418" s="53"/>
    </row>
    <row r="419" spans="1:14" x14ac:dyDescent="0.25">
      <c r="A419" s="131">
        <v>208.5</v>
      </c>
      <c r="B419" s="53"/>
      <c r="C419" s="61">
        <v>0</v>
      </c>
      <c r="D419" s="61">
        <v>2</v>
      </c>
      <c r="E419" s="61">
        <v>45</v>
      </c>
      <c r="F419" s="61">
        <v>46</v>
      </c>
      <c r="G419" s="61">
        <v>46</v>
      </c>
      <c r="H419" s="61">
        <v>2</v>
      </c>
      <c r="I419" s="61">
        <v>7</v>
      </c>
      <c r="J419" s="61">
        <v>84</v>
      </c>
      <c r="K419" s="53"/>
      <c r="L419" s="53"/>
      <c r="M419" s="53"/>
      <c r="N419" s="53"/>
    </row>
    <row r="420" spans="1:14" x14ac:dyDescent="0.25">
      <c r="A420" s="130">
        <v>209</v>
      </c>
      <c r="B420" s="53"/>
      <c r="C420" s="61">
        <v>0</v>
      </c>
      <c r="D420" s="61">
        <v>1</v>
      </c>
      <c r="E420" s="61">
        <v>46</v>
      </c>
      <c r="F420" s="61">
        <v>46</v>
      </c>
      <c r="G420" s="61">
        <v>46</v>
      </c>
      <c r="H420" s="61">
        <v>2</v>
      </c>
      <c r="I420" s="61">
        <v>7</v>
      </c>
      <c r="J420" s="61">
        <v>85</v>
      </c>
      <c r="K420" s="53"/>
      <c r="L420" s="53"/>
      <c r="M420" s="53"/>
      <c r="N420" s="53"/>
    </row>
    <row r="421" spans="1:14" x14ac:dyDescent="0.25">
      <c r="A421" s="131">
        <v>209.5</v>
      </c>
      <c r="B421" s="53"/>
      <c r="C421" s="61">
        <v>0</v>
      </c>
      <c r="D421" s="61">
        <v>1</v>
      </c>
      <c r="E421" s="61">
        <v>46</v>
      </c>
      <c r="F421" s="61">
        <v>46</v>
      </c>
      <c r="G421" s="61">
        <v>46</v>
      </c>
      <c r="H421" s="61">
        <v>2</v>
      </c>
      <c r="I421" s="61">
        <v>7</v>
      </c>
      <c r="J421" s="61">
        <v>85</v>
      </c>
      <c r="K421" s="53"/>
      <c r="L421" s="53"/>
      <c r="M421" s="53"/>
      <c r="N421" s="53"/>
    </row>
    <row r="422" spans="1:14" x14ac:dyDescent="0.25">
      <c r="A422" s="130">
        <v>210</v>
      </c>
      <c r="B422" s="53"/>
      <c r="C422" s="61">
        <v>0</v>
      </c>
      <c r="D422" s="61">
        <v>1</v>
      </c>
      <c r="E422" s="61">
        <v>46</v>
      </c>
      <c r="F422" s="61">
        <v>46</v>
      </c>
      <c r="G422" s="61">
        <v>46</v>
      </c>
      <c r="H422" s="61">
        <v>2</v>
      </c>
      <c r="I422" s="61">
        <v>8</v>
      </c>
      <c r="J422" s="61">
        <v>85</v>
      </c>
      <c r="K422" s="53"/>
      <c r="L422" s="53"/>
      <c r="M422" s="53"/>
      <c r="N422" s="53"/>
    </row>
    <row r="423" spans="1:14" x14ac:dyDescent="0.25">
      <c r="A423" s="131">
        <v>210.5</v>
      </c>
      <c r="B423" s="53"/>
      <c r="C423" s="61">
        <v>0</v>
      </c>
      <c r="D423" s="61">
        <v>0</v>
      </c>
      <c r="E423" s="61">
        <v>47</v>
      </c>
      <c r="F423" s="61">
        <v>46</v>
      </c>
      <c r="G423" s="61">
        <v>46</v>
      </c>
      <c r="H423" s="61">
        <v>2</v>
      </c>
      <c r="I423" s="61">
        <v>8</v>
      </c>
      <c r="J423" s="61">
        <v>86</v>
      </c>
      <c r="K423" s="53"/>
      <c r="L423" s="53"/>
      <c r="M423" s="53"/>
      <c r="N423" s="53"/>
    </row>
    <row r="424" spans="1:14" x14ac:dyDescent="0.25">
      <c r="A424" s="130">
        <v>211</v>
      </c>
      <c r="B424" s="53"/>
      <c r="C424" s="61">
        <v>0</v>
      </c>
      <c r="D424" s="61">
        <v>0</v>
      </c>
      <c r="E424" s="61">
        <v>47</v>
      </c>
      <c r="F424" s="61">
        <v>46</v>
      </c>
      <c r="G424" s="61">
        <v>46</v>
      </c>
      <c r="H424" s="61">
        <v>2</v>
      </c>
      <c r="I424" s="61">
        <v>8</v>
      </c>
      <c r="J424" s="61">
        <v>86</v>
      </c>
      <c r="K424" s="53"/>
      <c r="L424" s="53"/>
      <c r="M424" s="53"/>
      <c r="N424" s="53"/>
    </row>
    <row r="425" spans="1:14" x14ac:dyDescent="0.25">
      <c r="A425" s="131">
        <v>211.5</v>
      </c>
      <c r="B425" s="53"/>
      <c r="C425" s="61">
        <v>0</v>
      </c>
      <c r="D425" s="61">
        <v>0</v>
      </c>
      <c r="E425" s="61">
        <v>47</v>
      </c>
      <c r="F425" s="61">
        <v>46</v>
      </c>
      <c r="G425" s="61">
        <v>46</v>
      </c>
      <c r="H425" s="61">
        <v>2</v>
      </c>
      <c r="I425" s="61">
        <v>8</v>
      </c>
      <c r="J425" s="61">
        <v>86</v>
      </c>
      <c r="K425" s="53"/>
      <c r="L425" s="53"/>
      <c r="M425" s="53"/>
      <c r="N425" s="53"/>
    </row>
    <row r="426" spans="1:14" x14ac:dyDescent="0.25">
      <c r="A426" s="130">
        <v>212</v>
      </c>
      <c r="B426" s="53"/>
      <c r="C426" s="61">
        <v>0</v>
      </c>
      <c r="D426" s="61">
        <v>2</v>
      </c>
      <c r="E426" s="61">
        <v>46</v>
      </c>
      <c r="F426" s="61">
        <v>47</v>
      </c>
      <c r="G426" s="61">
        <v>47</v>
      </c>
      <c r="H426" s="61">
        <v>2</v>
      </c>
      <c r="I426" s="61">
        <v>8</v>
      </c>
      <c r="J426" s="61">
        <v>86</v>
      </c>
      <c r="K426" s="53"/>
      <c r="L426" s="53"/>
      <c r="M426" s="53"/>
      <c r="N426" s="53"/>
    </row>
    <row r="427" spans="1:14" x14ac:dyDescent="0.25">
      <c r="A427" s="131">
        <v>212.5</v>
      </c>
      <c r="B427" s="53"/>
      <c r="C427" s="61">
        <v>0</v>
      </c>
      <c r="D427" s="61">
        <v>2</v>
      </c>
      <c r="E427" s="61">
        <v>46</v>
      </c>
      <c r="F427" s="61">
        <v>47</v>
      </c>
      <c r="G427" s="61">
        <v>47</v>
      </c>
      <c r="H427" s="61">
        <v>2</v>
      </c>
      <c r="I427" s="61">
        <v>8</v>
      </c>
      <c r="J427" s="61">
        <v>86</v>
      </c>
      <c r="K427" s="53"/>
      <c r="L427" s="53"/>
      <c r="M427" s="53"/>
      <c r="N427" s="53"/>
    </row>
    <row r="428" spans="1:14" x14ac:dyDescent="0.25">
      <c r="A428" s="130">
        <v>213</v>
      </c>
      <c r="B428" s="53"/>
      <c r="C428" s="61">
        <v>0</v>
      </c>
      <c r="D428" s="61">
        <v>2</v>
      </c>
      <c r="E428" s="61">
        <v>46</v>
      </c>
      <c r="F428" s="61">
        <v>47</v>
      </c>
      <c r="G428" s="61">
        <v>47</v>
      </c>
      <c r="H428" s="61">
        <v>2</v>
      </c>
      <c r="I428" s="61">
        <v>8</v>
      </c>
      <c r="J428" s="61">
        <v>86</v>
      </c>
      <c r="K428" s="53"/>
      <c r="L428" s="53"/>
      <c r="M428" s="53"/>
      <c r="N428" s="53"/>
    </row>
    <row r="429" spans="1:14" x14ac:dyDescent="0.25">
      <c r="A429" s="131">
        <v>213.5</v>
      </c>
      <c r="B429" s="53"/>
      <c r="C429" s="61">
        <v>0</v>
      </c>
      <c r="D429" s="61">
        <v>1</v>
      </c>
      <c r="E429" s="61">
        <v>47</v>
      </c>
      <c r="F429" s="61">
        <v>47</v>
      </c>
      <c r="G429" s="61">
        <v>47</v>
      </c>
      <c r="H429" s="61">
        <v>2</v>
      </c>
      <c r="I429" s="61">
        <v>8</v>
      </c>
      <c r="J429" s="61">
        <v>87</v>
      </c>
      <c r="K429" s="53"/>
      <c r="L429" s="53"/>
      <c r="M429" s="53"/>
      <c r="N429" s="53"/>
    </row>
    <row r="430" spans="1:14" x14ac:dyDescent="0.25">
      <c r="A430" s="130">
        <v>214</v>
      </c>
      <c r="B430" s="53"/>
      <c r="C430" s="61">
        <v>0</v>
      </c>
      <c r="D430" s="61">
        <v>1</v>
      </c>
      <c r="E430" s="61">
        <v>47</v>
      </c>
      <c r="F430" s="61">
        <v>47</v>
      </c>
      <c r="G430" s="61">
        <v>47</v>
      </c>
      <c r="H430" s="61">
        <v>2</v>
      </c>
      <c r="I430" s="61">
        <v>8</v>
      </c>
      <c r="J430" s="61">
        <v>87</v>
      </c>
      <c r="K430" s="53"/>
      <c r="L430" s="53"/>
      <c r="M430" s="53"/>
      <c r="N430" s="53"/>
    </row>
    <row r="431" spans="1:14" x14ac:dyDescent="0.25">
      <c r="A431" s="131">
        <v>214.5</v>
      </c>
      <c r="B431" s="53"/>
      <c r="C431" s="61">
        <v>0</v>
      </c>
      <c r="D431" s="61">
        <v>1</v>
      </c>
      <c r="E431" s="61">
        <v>47</v>
      </c>
      <c r="F431" s="61">
        <v>47</v>
      </c>
      <c r="G431" s="61">
        <v>47</v>
      </c>
      <c r="H431" s="61">
        <v>2</v>
      </c>
      <c r="I431" s="61">
        <v>8</v>
      </c>
      <c r="J431" s="61">
        <v>87</v>
      </c>
      <c r="K431" s="53"/>
      <c r="L431" s="53"/>
      <c r="M431" s="53"/>
      <c r="N431" s="53"/>
    </row>
    <row r="432" spans="1:14" x14ac:dyDescent="0.25">
      <c r="A432" s="130">
        <v>215</v>
      </c>
      <c r="B432" s="53"/>
      <c r="C432" s="61">
        <v>0</v>
      </c>
      <c r="D432" s="61">
        <v>0</v>
      </c>
      <c r="E432" s="61">
        <v>48</v>
      </c>
      <c r="F432" s="61">
        <v>47</v>
      </c>
      <c r="G432" s="61">
        <v>47</v>
      </c>
      <c r="H432" s="61">
        <v>2</v>
      </c>
      <c r="I432" s="61">
        <v>8</v>
      </c>
      <c r="J432" s="61">
        <v>87</v>
      </c>
      <c r="K432" s="53"/>
      <c r="L432" s="53"/>
      <c r="M432" s="53"/>
      <c r="N432" s="53"/>
    </row>
    <row r="433" spans="1:14" x14ac:dyDescent="0.25">
      <c r="A433" s="131">
        <v>215.5</v>
      </c>
      <c r="B433" s="53"/>
      <c r="C433" s="61">
        <v>0</v>
      </c>
      <c r="D433" s="61">
        <v>0</v>
      </c>
      <c r="E433" s="61">
        <v>48</v>
      </c>
      <c r="F433" s="61">
        <v>47</v>
      </c>
      <c r="G433" s="61">
        <v>47</v>
      </c>
      <c r="H433" s="61">
        <v>2</v>
      </c>
      <c r="I433" s="61">
        <v>8</v>
      </c>
      <c r="J433" s="61">
        <v>87</v>
      </c>
      <c r="K433" s="53"/>
      <c r="L433" s="53"/>
      <c r="M433" s="53"/>
      <c r="N433" s="53"/>
    </row>
    <row r="434" spans="1:14" x14ac:dyDescent="0.25">
      <c r="A434" s="130">
        <v>216</v>
      </c>
      <c r="B434" s="53"/>
      <c r="C434" s="61">
        <v>0</v>
      </c>
      <c r="D434" s="61">
        <v>0</v>
      </c>
      <c r="E434" s="61">
        <v>48</v>
      </c>
      <c r="F434" s="61">
        <v>47</v>
      </c>
      <c r="G434" s="61">
        <v>47</v>
      </c>
      <c r="H434" s="61">
        <v>2</v>
      </c>
      <c r="I434" s="61">
        <v>8</v>
      </c>
      <c r="J434" s="61">
        <v>87</v>
      </c>
      <c r="K434" s="53"/>
      <c r="L434" s="53"/>
      <c r="M434" s="53"/>
      <c r="N434" s="53"/>
    </row>
    <row r="435" spans="1:14" x14ac:dyDescent="0.25">
      <c r="A435" s="131">
        <v>216.5</v>
      </c>
      <c r="B435" s="53"/>
      <c r="C435" s="61">
        <v>0</v>
      </c>
      <c r="D435" s="61">
        <v>2</v>
      </c>
      <c r="E435" s="61">
        <v>47</v>
      </c>
      <c r="F435" s="61">
        <v>48</v>
      </c>
      <c r="G435" s="61">
        <v>48</v>
      </c>
      <c r="H435" s="61">
        <v>2</v>
      </c>
      <c r="I435" s="61">
        <v>8</v>
      </c>
      <c r="J435" s="61">
        <v>88</v>
      </c>
      <c r="K435" s="53"/>
      <c r="L435" s="53"/>
      <c r="M435" s="53"/>
      <c r="N435" s="53"/>
    </row>
    <row r="436" spans="1:14" x14ac:dyDescent="0.25">
      <c r="A436" s="130">
        <v>217</v>
      </c>
      <c r="B436" s="53"/>
      <c r="C436" s="61">
        <v>0</v>
      </c>
      <c r="D436" s="61">
        <v>2</v>
      </c>
      <c r="E436" s="61">
        <v>47</v>
      </c>
      <c r="F436" s="61">
        <v>48</v>
      </c>
      <c r="G436" s="61">
        <v>48</v>
      </c>
      <c r="H436" s="61">
        <v>2</v>
      </c>
      <c r="I436" s="61">
        <v>8</v>
      </c>
      <c r="J436" s="61">
        <v>88</v>
      </c>
      <c r="K436" s="53"/>
      <c r="L436" s="53"/>
      <c r="M436" s="53"/>
      <c r="N436" s="53"/>
    </row>
    <row r="437" spans="1:14" x14ac:dyDescent="0.25">
      <c r="A437" s="131">
        <v>217.5</v>
      </c>
      <c r="B437" s="53"/>
      <c r="C437" s="61">
        <v>0</v>
      </c>
      <c r="D437" s="61">
        <v>2</v>
      </c>
      <c r="E437" s="61">
        <v>47</v>
      </c>
      <c r="F437" s="61">
        <v>48</v>
      </c>
      <c r="G437" s="61">
        <v>48</v>
      </c>
      <c r="H437" s="61">
        <v>2</v>
      </c>
      <c r="I437" s="61">
        <v>8</v>
      </c>
      <c r="J437" s="61">
        <v>88</v>
      </c>
      <c r="K437" s="53"/>
      <c r="L437" s="53"/>
      <c r="M437" s="53"/>
      <c r="N437" s="53"/>
    </row>
    <row r="438" spans="1:14" x14ac:dyDescent="0.25">
      <c r="A438" s="130">
        <v>218</v>
      </c>
      <c r="B438" s="53"/>
      <c r="C438" s="61">
        <v>0</v>
      </c>
      <c r="D438" s="61">
        <v>1</v>
      </c>
      <c r="E438" s="61">
        <v>48</v>
      </c>
      <c r="F438" s="61">
        <v>48</v>
      </c>
      <c r="G438" s="61">
        <v>48</v>
      </c>
      <c r="H438" s="61">
        <v>2</v>
      </c>
      <c r="I438" s="61">
        <v>8</v>
      </c>
      <c r="J438" s="61">
        <v>89</v>
      </c>
      <c r="K438" s="53"/>
      <c r="L438" s="53"/>
      <c r="M438" s="53"/>
      <c r="N438" s="53"/>
    </row>
    <row r="439" spans="1:14" x14ac:dyDescent="0.25">
      <c r="A439" s="131">
        <v>218.5</v>
      </c>
      <c r="B439" s="53"/>
      <c r="C439" s="61">
        <v>0</v>
      </c>
      <c r="D439" s="61">
        <v>1</v>
      </c>
      <c r="E439" s="61">
        <v>48</v>
      </c>
      <c r="F439" s="61">
        <v>48</v>
      </c>
      <c r="G439" s="61">
        <v>48</v>
      </c>
      <c r="H439" s="61">
        <v>2</v>
      </c>
      <c r="I439" s="61">
        <v>8</v>
      </c>
      <c r="J439" s="61">
        <v>89</v>
      </c>
      <c r="K439" s="53"/>
      <c r="L439" s="53"/>
      <c r="M439" s="53"/>
      <c r="N439" s="53"/>
    </row>
    <row r="440" spans="1:14" x14ac:dyDescent="0.25">
      <c r="A440" s="130">
        <v>219</v>
      </c>
      <c r="B440" s="53"/>
      <c r="C440" s="61">
        <v>0</v>
      </c>
      <c r="D440" s="61">
        <v>1</v>
      </c>
      <c r="E440" s="61">
        <v>48</v>
      </c>
      <c r="F440" s="61">
        <v>48</v>
      </c>
      <c r="G440" s="61">
        <v>48</v>
      </c>
      <c r="H440" s="61">
        <v>2</v>
      </c>
      <c r="I440" s="61">
        <v>8</v>
      </c>
      <c r="J440" s="61">
        <v>89</v>
      </c>
      <c r="K440" s="53"/>
      <c r="L440" s="53"/>
      <c r="M440" s="53"/>
      <c r="N440" s="53"/>
    </row>
    <row r="441" spans="1:14" x14ac:dyDescent="0.25">
      <c r="A441" s="131">
        <v>219.5</v>
      </c>
      <c r="B441" s="53"/>
      <c r="C441" s="61">
        <v>0</v>
      </c>
      <c r="D441" s="61">
        <v>0</v>
      </c>
      <c r="E441" s="61">
        <v>49</v>
      </c>
      <c r="F441" s="61">
        <v>48</v>
      </c>
      <c r="G441" s="61">
        <v>48</v>
      </c>
      <c r="H441" s="61">
        <v>2</v>
      </c>
      <c r="I441" s="61">
        <v>8</v>
      </c>
      <c r="J441" s="61">
        <v>89</v>
      </c>
      <c r="K441" s="53"/>
      <c r="L441" s="53"/>
      <c r="M441" s="53"/>
      <c r="N441" s="53"/>
    </row>
    <row r="442" spans="1:14" x14ac:dyDescent="0.25">
      <c r="A442" s="130">
        <v>220</v>
      </c>
      <c r="B442" s="53"/>
      <c r="C442" s="61">
        <v>0</v>
      </c>
      <c r="D442" s="61">
        <v>0</v>
      </c>
      <c r="E442" s="61">
        <v>49</v>
      </c>
      <c r="F442" s="61">
        <v>48</v>
      </c>
      <c r="G442" s="61">
        <v>48</v>
      </c>
      <c r="H442" s="61">
        <v>2</v>
      </c>
      <c r="I442" s="61">
        <v>8</v>
      </c>
      <c r="J442" s="61">
        <v>89</v>
      </c>
      <c r="K442" s="53"/>
      <c r="L442" s="53"/>
      <c r="M442" s="53"/>
      <c r="N442" s="53"/>
    </row>
    <row r="443" spans="1:14" x14ac:dyDescent="0.25">
      <c r="A443" s="131">
        <v>220.5</v>
      </c>
      <c r="B443" s="53"/>
      <c r="C443" s="61">
        <v>0</v>
      </c>
      <c r="D443" s="61">
        <v>0</v>
      </c>
      <c r="E443" s="61">
        <v>49</v>
      </c>
      <c r="F443" s="61">
        <v>48</v>
      </c>
      <c r="G443" s="61">
        <v>48</v>
      </c>
      <c r="H443" s="61">
        <v>2</v>
      </c>
      <c r="I443" s="61">
        <v>8</v>
      </c>
      <c r="J443" s="61">
        <v>89</v>
      </c>
      <c r="K443" s="53"/>
      <c r="L443" s="53"/>
      <c r="M443" s="53"/>
      <c r="N443" s="53"/>
    </row>
    <row r="444" spans="1:14" x14ac:dyDescent="0.25">
      <c r="A444" s="130">
        <v>221</v>
      </c>
      <c r="B444" s="53"/>
      <c r="C444" s="61">
        <v>0</v>
      </c>
      <c r="D444" s="61">
        <v>2</v>
      </c>
      <c r="E444" s="61">
        <v>48</v>
      </c>
      <c r="F444" s="61">
        <v>49</v>
      </c>
      <c r="G444" s="61">
        <v>49</v>
      </c>
      <c r="H444" s="61">
        <v>2</v>
      </c>
      <c r="I444" s="61">
        <v>8</v>
      </c>
      <c r="J444" s="61">
        <v>90</v>
      </c>
      <c r="K444" s="53"/>
      <c r="L444" s="53"/>
      <c r="M444" s="53"/>
      <c r="N444" s="53"/>
    </row>
    <row r="445" spans="1:14" x14ac:dyDescent="0.25">
      <c r="A445" s="131">
        <v>221.5</v>
      </c>
      <c r="B445" s="53"/>
      <c r="C445" s="61">
        <v>0</v>
      </c>
      <c r="D445" s="61">
        <v>2</v>
      </c>
      <c r="E445" s="61">
        <v>48</v>
      </c>
      <c r="F445" s="61">
        <v>49</v>
      </c>
      <c r="G445" s="61">
        <v>49</v>
      </c>
      <c r="H445" s="61">
        <v>2</v>
      </c>
      <c r="I445" s="61">
        <v>8</v>
      </c>
      <c r="J445" s="61">
        <v>90</v>
      </c>
      <c r="K445" s="53"/>
      <c r="L445" s="53"/>
      <c r="M445" s="53"/>
      <c r="N445" s="53"/>
    </row>
    <row r="446" spans="1:14" x14ac:dyDescent="0.25">
      <c r="A446" s="130">
        <v>222</v>
      </c>
      <c r="B446" s="53"/>
      <c r="C446" s="61">
        <v>0</v>
      </c>
      <c r="D446" s="61">
        <v>2</v>
      </c>
      <c r="E446" s="61">
        <v>48</v>
      </c>
      <c r="F446" s="61">
        <v>49</v>
      </c>
      <c r="G446" s="61">
        <v>49</v>
      </c>
      <c r="H446" s="61">
        <v>2</v>
      </c>
      <c r="I446" s="61">
        <v>8</v>
      </c>
      <c r="J446" s="61">
        <v>90</v>
      </c>
      <c r="K446" s="53"/>
      <c r="L446" s="53"/>
      <c r="M446" s="53"/>
      <c r="N446" s="53"/>
    </row>
    <row r="447" spans="1:14" x14ac:dyDescent="0.25">
      <c r="A447" s="131">
        <v>222.5</v>
      </c>
      <c r="B447" s="53"/>
      <c r="C447" s="61">
        <v>0</v>
      </c>
      <c r="D447" s="61">
        <v>1</v>
      </c>
      <c r="E447" s="61">
        <v>49</v>
      </c>
      <c r="F447" s="61">
        <v>49</v>
      </c>
      <c r="G447" s="61">
        <v>49</v>
      </c>
      <c r="H447" s="61">
        <v>2</v>
      </c>
      <c r="I447" s="61">
        <v>8</v>
      </c>
      <c r="J447" s="61">
        <v>90</v>
      </c>
      <c r="K447" s="53"/>
      <c r="L447" s="53"/>
      <c r="M447" s="53"/>
      <c r="N447" s="53"/>
    </row>
    <row r="448" spans="1:14" x14ac:dyDescent="0.25">
      <c r="A448" s="130">
        <v>223</v>
      </c>
      <c r="B448" s="53"/>
      <c r="C448" s="61">
        <v>0</v>
      </c>
      <c r="D448" s="61">
        <v>1</v>
      </c>
      <c r="E448" s="61">
        <v>49</v>
      </c>
      <c r="F448" s="61">
        <v>49</v>
      </c>
      <c r="G448" s="61">
        <v>49</v>
      </c>
      <c r="H448" s="61">
        <v>2</v>
      </c>
      <c r="I448" s="61">
        <v>8</v>
      </c>
      <c r="J448" s="61">
        <v>90</v>
      </c>
      <c r="K448" s="53"/>
      <c r="L448" s="53"/>
      <c r="M448" s="53"/>
      <c r="N448" s="53"/>
    </row>
    <row r="449" spans="1:14" x14ac:dyDescent="0.25">
      <c r="A449" s="131">
        <v>223.5</v>
      </c>
      <c r="B449" s="53"/>
      <c r="C449" s="61">
        <v>0</v>
      </c>
      <c r="D449" s="61">
        <v>1</v>
      </c>
      <c r="E449" s="61">
        <v>49</v>
      </c>
      <c r="F449" s="61">
        <v>49</v>
      </c>
      <c r="G449" s="61">
        <v>49</v>
      </c>
      <c r="H449" s="61">
        <v>2</v>
      </c>
      <c r="I449" s="61">
        <v>8</v>
      </c>
      <c r="J449" s="61">
        <v>90</v>
      </c>
      <c r="K449" s="53"/>
      <c r="L449" s="53"/>
      <c r="M449" s="53"/>
      <c r="N449" s="53"/>
    </row>
    <row r="450" spans="1:14" x14ac:dyDescent="0.25">
      <c r="A450" s="130">
        <v>224</v>
      </c>
      <c r="B450" s="53"/>
      <c r="C450" s="61">
        <v>0</v>
      </c>
      <c r="D450" s="61">
        <v>0</v>
      </c>
      <c r="E450" s="61">
        <v>50</v>
      </c>
      <c r="F450" s="61">
        <v>49</v>
      </c>
      <c r="G450" s="61">
        <v>49</v>
      </c>
      <c r="H450" s="61">
        <v>2</v>
      </c>
      <c r="I450" s="61">
        <v>8</v>
      </c>
      <c r="J450" s="61">
        <v>91</v>
      </c>
      <c r="K450" s="53"/>
      <c r="L450" s="53"/>
      <c r="M450" s="53"/>
      <c r="N450" s="53"/>
    </row>
    <row r="451" spans="1:14" x14ac:dyDescent="0.25">
      <c r="A451" s="131">
        <v>224.5</v>
      </c>
      <c r="B451" s="53"/>
      <c r="C451" s="61">
        <v>0</v>
      </c>
      <c r="D451" s="61">
        <v>0</v>
      </c>
      <c r="E451" s="61">
        <v>50</v>
      </c>
      <c r="F451" s="61">
        <v>49</v>
      </c>
      <c r="G451" s="61">
        <v>49</v>
      </c>
      <c r="H451" s="61">
        <v>2</v>
      </c>
      <c r="I451" s="61">
        <v>8</v>
      </c>
      <c r="J451" s="61">
        <v>91</v>
      </c>
      <c r="K451" s="53"/>
      <c r="L451" s="53"/>
      <c r="M451" s="53"/>
      <c r="N451" s="53"/>
    </row>
    <row r="452" spans="1:14" x14ac:dyDescent="0.25">
      <c r="A452" s="130">
        <v>225</v>
      </c>
      <c r="B452" s="53"/>
      <c r="C452" s="61">
        <v>0</v>
      </c>
      <c r="D452" s="61">
        <v>0</v>
      </c>
      <c r="E452" s="61">
        <v>50</v>
      </c>
      <c r="F452" s="61">
        <v>49</v>
      </c>
      <c r="G452" s="61">
        <v>49</v>
      </c>
      <c r="H452" s="61">
        <v>2</v>
      </c>
      <c r="I452" s="61">
        <v>8</v>
      </c>
      <c r="J452" s="61">
        <v>91</v>
      </c>
      <c r="K452" s="53"/>
      <c r="L452" s="53"/>
      <c r="M452" s="53"/>
      <c r="N452" s="53"/>
    </row>
    <row r="453" spans="1:14" x14ac:dyDescent="0.25">
      <c r="A453" s="131">
        <v>225.5</v>
      </c>
      <c r="B453" s="53"/>
      <c r="C453" s="61">
        <v>0</v>
      </c>
      <c r="D453" s="61">
        <v>2</v>
      </c>
      <c r="E453" s="61">
        <v>49</v>
      </c>
      <c r="F453" s="61">
        <v>50</v>
      </c>
      <c r="G453" s="61">
        <v>50</v>
      </c>
      <c r="H453" s="61">
        <v>2</v>
      </c>
      <c r="I453" s="61">
        <v>8</v>
      </c>
      <c r="J453" s="61">
        <v>92</v>
      </c>
      <c r="K453" s="53"/>
      <c r="L453" s="53"/>
      <c r="M453" s="53"/>
      <c r="N453" s="53"/>
    </row>
    <row r="454" spans="1:14" x14ac:dyDescent="0.25">
      <c r="A454" s="130">
        <v>226</v>
      </c>
      <c r="B454" s="53"/>
      <c r="C454" s="61">
        <v>0</v>
      </c>
      <c r="D454" s="61">
        <v>2</v>
      </c>
      <c r="E454" s="61">
        <v>49</v>
      </c>
      <c r="F454" s="61">
        <v>50</v>
      </c>
      <c r="G454" s="61">
        <v>50</v>
      </c>
      <c r="H454" s="61">
        <v>2</v>
      </c>
      <c r="I454" s="61">
        <v>8</v>
      </c>
      <c r="J454" s="61">
        <v>92</v>
      </c>
      <c r="K454" s="53"/>
      <c r="L454" s="53"/>
      <c r="M454" s="53"/>
      <c r="N454" s="53"/>
    </row>
    <row r="455" spans="1:14" x14ac:dyDescent="0.25">
      <c r="A455" s="131">
        <v>226.5</v>
      </c>
      <c r="B455" s="53"/>
      <c r="C455" s="61">
        <v>0</v>
      </c>
      <c r="D455" s="61">
        <v>2</v>
      </c>
      <c r="E455" s="61">
        <v>49</v>
      </c>
      <c r="F455" s="61">
        <v>50</v>
      </c>
      <c r="G455" s="61">
        <v>50</v>
      </c>
      <c r="H455" s="61">
        <v>2</v>
      </c>
      <c r="I455" s="61">
        <v>8</v>
      </c>
      <c r="J455" s="61">
        <v>92</v>
      </c>
      <c r="K455" s="53"/>
      <c r="L455" s="53"/>
      <c r="M455" s="53"/>
      <c r="N455" s="53"/>
    </row>
    <row r="456" spans="1:14" x14ac:dyDescent="0.25">
      <c r="A456" s="130">
        <v>227</v>
      </c>
      <c r="B456" s="53"/>
      <c r="C456" s="61">
        <v>0</v>
      </c>
      <c r="D456" s="61">
        <v>1</v>
      </c>
      <c r="E456" s="61">
        <v>50</v>
      </c>
      <c r="F456" s="61">
        <v>50</v>
      </c>
      <c r="G456" s="61">
        <v>50</v>
      </c>
      <c r="H456" s="61">
        <v>2</v>
      </c>
      <c r="I456" s="61">
        <v>8</v>
      </c>
      <c r="J456" s="61">
        <v>92</v>
      </c>
      <c r="K456" s="53"/>
      <c r="L456" s="53"/>
      <c r="M456" s="53"/>
      <c r="N456" s="53"/>
    </row>
    <row r="457" spans="1:14" x14ac:dyDescent="0.25">
      <c r="A457" s="131">
        <v>227.5</v>
      </c>
      <c r="B457" s="53"/>
      <c r="C457" s="61">
        <v>0</v>
      </c>
      <c r="D457" s="61">
        <v>1</v>
      </c>
      <c r="E457" s="61">
        <v>50</v>
      </c>
      <c r="F457" s="61">
        <v>50</v>
      </c>
      <c r="G457" s="61">
        <v>50</v>
      </c>
      <c r="H457" s="61">
        <v>2</v>
      </c>
      <c r="I457" s="61">
        <v>8</v>
      </c>
      <c r="J457" s="61">
        <v>92</v>
      </c>
      <c r="K457" s="53"/>
      <c r="L457" s="53"/>
      <c r="M457" s="53"/>
      <c r="N457" s="53"/>
    </row>
    <row r="458" spans="1:14" x14ac:dyDescent="0.25">
      <c r="A458" s="130">
        <v>228</v>
      </c>
      <c r="B458" s="53"/>
      <c r="C458" s="61">
        <v>0</v>
      </c>
      <c r="D458" s="61">
        <v>1</v>
      </c>
      <c r="E458" s="61">
        <v>50</v>
      </c>
      <c r="F458" s="61">
        <v>50</v>
      </c>
      <c r="G458" s="61">
        <v>50</v>
      </c>
      <c r="H458" s="61">
        <v>2</v>
      </c>
      <c r="I458" s="61">
        <v>8</v>
      </c>
      <c r="J458" s="61">
        <v>92</v>
      </c>
      <c r="K458" s="53"/>
      <c r="L458" s="53"/>
      <c r="M458" s="53"/>
      <c r="N458" s="53"/>
    </row>
    <row r="459" spans="1:14" x14ac:dyDescent="0.25">
      <c r="A459" s="131">
        <v>228.5</v>
      </c>
      <c r="B459" s="53"/>
      <c r="C459" s="61">
        <v>0</v>
      </c>
      <c r="D459" s="61">
        <v>0</v>
      </c>
      <c r="E459" s="61">
        <v>51</v>
      </c>
      <c r="F459" s="61">
        <v>50</v>
      </c>
      <c r="G459" s="61">
        <v>50</v>
      </c>
      <c r="H459" s="61">
        <v>2</v>
      </c>
      <c r="I459" s="61">
        <v>8</v>
      </c>
      <c r="J459" s="61">
        <v>93</v>
      </c>
      <c r="K459" s="53"/>
      <c r="L459" s="53"/>
      <c r="M459" s="53"/>
      <c r="N459" s="53"/>
    </row>
    <row r="460" spans="1:14" x14ac:dyDescent="0.25">
      <c r="A460" s="130">
        <v>229</v>
      </c>
      <c r="B460" s="53"/>
      <c r="C460" s="61">
        <v>0</v>
      </c>
      <c r="D460" s="61">
        <v>0</v>
      </c>
      <c r="E460" s="61">
        <v>51</v>
      </c>
      <c r="F460" s="61">
        <v>50</v>
      </c>
      <c r="G460" s="61">
        <v>50</v>
      </c>
      <c r="H460" s="61">
        <v>2</v>
      </c>
      <c r="I460" s="61">
        <v>8</v>
      </c>
      <c r="J460" s="61">
        <v>93</v>
      </c>
      <c r="K460" s="53"/>
      <c r="L460" s="53"/>
      <c r="M460" s="53"/>
      <c r="N460" s="53"/>
    </row>
    <row r="461" spans="1:14" x14ac:dyDescent="0.25">
      <c r="A461" s="131">
        <v>229.5</v>
      </c>
      <c r="B461" s="53"/>
      <c r="C461" s="61">
        <v>0</v>
      </c>
      <c r="D461" s="61">
        <v>0</v>
      </c>
      <c r="E461" s="61">
        <v>51</v>
      </c>
      <c r="F461" s="61">
        <v>50</v>
      </c>
      <c r="G461" s="61">
        <v>50</v>
      </c>
      <c r="H461" s="61">
        <v>2</v>
      </c>
      <c r="I461" s="61">
        <v>8</v>
      </c>
      <c r="J461" s="61">
        <v>93</v>
      </c>
      <c r="K461" s="53"/>
      <c r="L461" s="53"/>
      <c r="M461" s="53"/>
      <c r="N461" s="53"/>
    </row>
    <row r="462" spans="1:14" x14ac:dyDescent="0.25">
      <c r="A462" s="130">
        <v>230</v>
      </c>
      <c r="B462" s="53"/>
      <c r="C462" s="61">
        <v>0</v>
      </c>
      <c r="D462" s="61">
        <v>2</v>
      </c>
      <c r="E462" s="61">
        <v>50</v>
      </c>
      <c r="F462" s="61">
        <v>51</v>
      </c>
      <c r="G462" s="61">
        <v>51</v>
      </c>
      <c r="H462" s="61">
        <v>2</v>
      </c>
      <c r="I462" s="61">
        <v>8</v>
      </c>
      <c r="J462" s="61">
        <v>93</v>
      </c>
      <c r="K462" s="53"/>
      <c r="L462" s="53"/>
      <c r="M462" s="53"/>
      <c r="N462" s="53"/>
    </row>
    <row r="463" spans="1:14" x14ac:dyDescent="0.25">
      <c r="A463" s="131">
        <v>230.5</v>
      </c>
      <c r="B463" s="53"/>
      <c r="C463" s="61">
        <v>0</v>
      </c>
      <c r="D463" s="61">
        <v>2</v>
      </c>
      <c r="E463" s="61">
        <v>50</v>
      </c>
      <c r="F463" s="61">
        <v>51</v>
      </c>
      <c r="G463" s="61">
        <v>51</v>
      </c>
      <c r="H463" s="61">
        <v>2</v>
      </c>
      <c r="I463" s="61">
        <v>8</v>
      </c>
      <c r="J463" s="61">
        <v>93</v>
      </c>
      <c r="K463" s="53"/>
      <c r="L463" s="53"/>
      <c r="M463" s="53"/>
      <c r="N463" s="53"/>
    </row>
    <row r="464" spans="1:14" x14ac:dyDescent="0.25">
      <c r="A464" s="130">
        <v>231</v>
      </c>
      <c r="B464" s="53"/>
      <c r="C464" s="61">
        <v>0</v>
      </c>
      <c r="D464" s="61">
        <v>2</v>
      </c>
      <c r="E464" s="61">
        <v>50</v>
      </c>
      <c r="F464" s="61">
        <v>51</v>
      </c>
      <c r="G464" s="61">
        <v>51</v>
      </c>
      <c r="H464" s="61">
        <v>2</v>
      </c>
      <c r="I464" s="61">
        <v>8</v>
      </c>
      <c r="J464" s="61">
        <v>93</v>
      </c>
      <c r="K464" s="53"/>
      <c r="L464" s="53"/>
      <c r="M464" s="53"/>
      <c r="N464" s="53"/>
    </row>
    <row r="465" spans="1:14" x14ac:dyDescent="0.25">
      <c r="A465" s="131">
        <v>231.5</v>
      </c>
      <c r="B465" s="53"/>
      <c r="C465" s="61">
        <v>0</v>
      </c>
      <c r="D465" s="61">
        <v>1</v>
      </c>
      <c r="E465" s="61">
        <v>51</v>
      </c>
      <c r="F465" s="61">
        <v>51</v>
      </c>
      <c r="G465" s="61">
        <v>51</v>
      </c>
      <c r="H465" s="61">
        <v>2</v>
      </c>
      <c r="I465" s="61">
        <v>8</v>
      </c>
      <c r="J465" s="61">
        <v>94</v>
      </c>
      <c r="K465" s="53"/>
      <c r="L465" s="53"/>
      <c r="M465" s="53"/>
      <c r="N465" s="53"/>
    </row>
    <row r="466" spans="1:14" x14ac:dyDescent="0.25">
      <c r="A466" s="130">
        <v>232</v>
      </c>
      <c r="B466" s="53"/>
      <c r="C466" s="61">
        <v>0</v>
      </c>
      <c r="D466" s="61">
        <v>1</v>
      </c>
      <c r="E466" s="61">
        <v>51</v>
      </c>
      <c r="F466" s="61">
        <v>51</v>
      </c>
      <c r="G466" s="61">
        <v>51</v>
      </c>
      <c r="H466" s="61">
        <v>2</v>
      </c>
      <c r="I466" s="61">
        <v>8</v>
      </c>
      <c r="J466" s="61">
        <v>94</v>
      </c>
      <c r="K466" s="53"/>
      <c r="L466" s="53"/>
      <c r="M466" s="53"/>
      <c r="N466" s="53"/>
    </row>
    <row r="467" spans="1:14" x14ac:dyDescent="0.25">
      <c r="A467" s="131">
        <v>232.5</v>
      </c>
      <c r="B467" s="53"/>
      <c r="C467" s="61">
        <v>0</v>
      </c>
      <c r="D467" s="61">
        <v>1</v>
      </c>
      <c r="E467" s="61">
        <v>51</v>
      </c>
      <c r="F467" s="61">
        <v>51</v>
      </c>
      <c r="G467" s="61">
        <v>51</v>
      </c>
      <c r="H467" s="61">
        <v>2</v>
      </c>
      <c r="I467" s="61">
        <v>8</v>
      </c>
      <c r="J467" s="61">
        <v>94</v>
      </c>
      <c r="K467" s="53"/>
      <c r="L467" s="53"/>
      <c r="M467" s="53"/>
      <c r="N467" s="53"/>
    </row>
    <row r="468" spans="1:14" x14ac:dyDescent="0.25">
      <c r="A468" s="130">
        <v>233</v>
      </c>
      <c r="B468" s="53"/>
      <c r="C468" s="61">
        <v>0</v>
      </c>
      <c r="D468" s="61">
        <v>0</v>
      </c>
      <c r="E468" s="61">
        <v>52</v>
      </c>
      <c r="F468" s="61">
        <v>51</v>
      </c>
      <c r="G468" s="61">
        <v>51</v>
      </c>
      <c r="H468" s="61">
        <v>2</v>
      </c>
      <c r="I468" s="61">
        <v>8</v>
      </c>
      <c r="J468" s="61">
        <v>95</v>
      </c>
      <c r="K468" s="53"/>
      <c r="L468" s="53"/>
      <c r="M468" s="53"/>
      <c r="N468" s="53"/>
    </row>
    <row r="469" spans="1:14" x14ac:dyDescent="0.25">
      <c r="A469" s="131">
        <v>233.5</v>
      </c>
      <c r="B469" s="53"/>
      <c r="C469" s="61">
        <v>0</v>
      </c>
      <c r="D469" s="61">
        <v>0</v>
      </c>
      <c r="E469" s="61">
        <v>52</v>
      </c>
      <c r="F469" s="61">
        <v>51</v>
      </c>
      <c r="G469" s="61">
        <v>51</v>
      </c>
      <c r="H469" s="61">
        <v>2</v>
      </c>
      <c r="I469" s="61">
        <v>8</v>
      </c>
      <c r="J469" s="61">
        <v>95</v>
      </c>
      <c r="K469" s="53"/>
      <c r="L469" s="53"/>
      <c r="M469" s="53"/>
      <c r="N469" s="53"/>
    </row>
    <row r="470" spans="1:14" x14ac:dyDescent="0.25">
      <c r="A470" s="130">
        <v>234</v>
      </c>
      <c r="B470" s="53"/>
      <c r="C470" s="61">
        <v>0</v>
      </c>
      <c r="D470" s="61">
        <v>0</v>
      </c>
      <c r="E470" s="61">
        <v>52</v>
      </c>
      <c r="F470" s="61">
        <v>51</v>
      </c>
      <c r="G470" s="61">
        <v>51</v>
      </c>
      <c r="H470" s="61">
        <v>2</v>
      </c>
      <c r="I470" s="61">
        <v>8</v>
      </c>
      <c r="J470" s="61">
        <v>95</v>
      </c>
      <c r="K470" s="53"/>
      <c r="L470" s="53"/>
      <c r="M470" s="53"/>
      <c r="N470" s="53"/>
    </row>
    <row r="471" spans="1:14" x14ac:dyDescent="0.25">
      <c r="A471" s="131">
        <v>234.5</v>
      </c>
      <c r="B471" s="53"/>
      <c r="C471" s="61">
        <v>0</v>
      </c>
      <c r="D471" s="61">
        <v>2</v>
      </c>
      <c r="E471" s="61">
        <v>51</v>
      </c>
      <c r="F471" s="61">
        <v>52</v>
      </c>
      <c r="G471" s="61">
        <v>52</v>
      </c>
      <c r="H471" s="61">
        <v>2</v>
      </c>
      <c r="I471" s="61">
        <v>8</v>
      </c>
      <c r="J471" s="61">
        <v>95</v>
      </c>
      <c r="K471" s="53"/>
      <c r="L471" s="53"/>
      <c r="M471" s="53"/>
      <c r="N471" s="53"/>
    </row>
    <row r="472" spans="1:14" x14ac:dyDescent="0.25">
      <c r="A472" s="130">
        <v>235</v>
      </c>
      <c r="B472" s="53"/>
      <c r="C472" s="61">
        <v>0</v>
      </c>
      <c r="D472" s="61">
        <v>2</v>
      </c>
      <c r="E472" s="61">
        <v>51</v>
      </c>
      <c r="F472" s="61">
        <v>52</v>
      </c>
      <c r="G472" s="61">
        <v>52</v>
      </c>
      <c r="H472" s="61">
        <v>2</v>
      </c>
      <c r="I472" s="61">
        <v>8</v>
      </c>
      <c r="J472" s="61">
        <v>95</v>
      </c>
      <c r="K472" s="53"/>
      <c r="L472" s="53"/>
      <c r="M472" s="53"/>
      <c r="N472" s="53"/>
    </row>
    <row r="473" spans="1:14" x14ac:dyDescent="0.25">
      <c r="A473" s="131">
        <v>235.5</v>
      </c>
      <c r="B473" s="53"/>
      <c r="C473" s="61">
        <v>0</v>
      </c>
      <c r="D473" s="61">
        <v>2</v>
      </c>
      <c r="E473" s="61">
        <v>51</v>
      </c>
      <c r="F473" s="61">
        <v>52</v>
      </c>
      <c r="G473" s="61">
        <v>52</v>
      </c>
      <c r="H473" s="61">
        <v>2</v>
      </c>
      <c r="I473" s="61">
        <v>8</v>
      </c>
      <c r="J473" s="61">
        <v>95</v>
      </c>
      <c r="K473" s="53"/>
      <c r="L473" s="53"/>
      <c r="M473" s="53"/>
      <c r="N473" s="53"/>
    </row>
    <row r="474" spans="1:14" x14ac:dyDescent="0.25">
      <c r="A474" s="130">
        <v>236</v>
      </c>
      <c r="B474" s="53"/>
      <c r="C474" s="61">
        <v>0</v>
      </c>
      <c r="D474" s="61">
        <v>1</v>
      </c>
      <c r="E474" s="61">
        <v>52</v>
      </c>
      <c r="F474" s="61">
        <v>52</v>
      </c>
      <c r="G474" s="61">
        <v>52</v>
      </c>
      <c r="H474" s="61">
        <v>2</v>
      </c>
      <c r="I474" s="61">
        <v>8</v>
      </c>
      <c r="J474" s="61">
        <v>96</v>
      </c>
      <c r="K474" s="53"/>
      <c r="L474" s="53"/>
      <c r="M474" s="53"/>
      <c r="N474" s="53"/>
    </row>
    <row r="475" spans="1:14" x14ac:dyDescent="0.25">
      <c r="A475" s="131">
        <v>236.5</v>
      </c>
      <c r="B475" s="53"/>
      <c r="C475" s="61">
        <v>0</v>
      </c>
      <c r="D475" s="61">
        <v>1</v>
      </c>
      <c r="E475" s="61">
        <v>52</v>
      </c>
      <c r="F475" s="61">
        <v>52</v>
      </c>
      <c r="G475" s="61">
        <v>52</v>
      </c>
      <c r="H475" s="61">
        <v>2</v>
      </c>
      <c r="I475" s="61">
        <v>8</v>
      </c>
      <c r="J475" s="61">
        <v>96</v>
      </c>
      <c r="K475" s="53"/>
      <c r="L475" s="53"/>
      <c r="M475" s="53"/>
      <c r="N475" s="53"/>
    </row>
    <row r="476" spans="1:14" x14ac:dyDescent="0.25">
      <c r="A476" s="130">
        <v>237</v>
      </c>
      <c r="B476" s="53"/>
      <c r="C476" s="61">
        <v>0</v>
      </c>
      <c r="D476" s="61">
        <v>1</v>
      </c>
      <c r="E476" s="61">
        <v>52</v>
      </c>
      <c r="F476" s="61">
        <v>52</v>
      </c>
      <c r="G476" s="61">
        <v>52</v>
      </c>
      <c r="H476" s="61">
        <v>2</v>
      </c>
      <c r="I476" s="61">
        <v>8</v>
      </c>
      <c r="J476" s="61">
        <v>96</v>
      </c>
      <c r="K476" s="53"/>
      <c r="L476" s="53"/>
      <c r="M476" s="53"/>
      <c r="N476" s="53"/>
    </row>
    <row r="477" spans="1:14" x14ac:dyDescent="0.25">
      <c r="A477" s="131">
        <v>237.5</v>
      </c>
      <c r="B477" s="53"/>
      <c r="C477" s="61">
        <v>0</v>
      </c>
      <c r="D477" s="61">
        <v>0</v>
      </c>
      <c r="E477" s="61">
        <v>53</v>
      </c>
      <c r="F477" s="61">
        <v>52</v>
      </c>
      <c r="G477" s="61">
        <v>52</v>
      </c>
      <c r="H477" s="61">
        <v>2</v>
      </c>
      <c r="I477" s="61">
        <v>8</v>
      </c>
      <c r="J477" s="61">
        <v>96</v>
      </c>
      <c r="K477" s="53"/>
      <c r="L477" s="53"/>
      <c r="M477" s="53"/>
      <c r="N477" s="53"/>
    </row>
    <row r="478" spans="1:14" x14ac:dyDescent="0.25">
      <c r="A478" s="130">
        <v>238</v>
      </c>
      <c r="B478" s="53"/>
      <c r="C478" s="61">
        <v>0</v>
      </c>
      <c r="D478" s="61">
        <v>0</v>
      </c>
      <c r="E478" s="61">
        <v>53</v>
      </c>
      <c r="F478" s="61">
        <v>52</v>
      </c>
      <c r="G478" s="61">
        <v>52</v>
      </c>
      <c r="H478" s="61">
        <v>2</v>
      </c>
      <c r="I478" s="61">
        <v>8</v>
      </c>
      <c r="J478" s="61">
        <v>96</v>
      </c>
      <c r="K478" s="53"/>
      <c r="L478" s="53"/>
      <c r="M478" s="53"/>
      <c r="N478" s="53"/>
    </row>
    <row r="479" spans="1:14" x14ac:dyDescent="0.25">
      <c r="A479" s="131">
        <v>238.5</v>
      </c>
      <c r="B479" s="53"/>
      <c r="C479" s="61">
        <v>0</v>
      </c>
      <c r="D479" s="61">
        <v>0</v>
      </c>
      <c r="E479" s="61">
        <v>53</v>
      </c>
      <c r="F479" s="61">
        <v>52</v>
      </c>
      <c r="G479" s="61">
        <v>52</v>
      </c>
      <c r="H479" s="61">
        <v>2</v>
      </c>
      <c r="I479" s="61">
        <v>8</v>
      </c>
      <c r="J479" s="61">
        <v>96</v>
      </c>
      <c r="K479" s="53"/>
      <c r="L479" s="53"/>
      <c r="M479" s="53"/>
      <c r="N479" s="53"/>
    </row>
    <row r="480" spans="1:14" x14ac:dyDescent="0.25">
      <c r="A480" s="130">
        <v>239</v>
      </c>
      <c r="B480" s="53"/>
      <c r="C480" s="61">
        <v>0</v>
      </c>
      <c r="D480" s="61">
        <v>2</v>
      </c>
      <c r="E480" s="61">
        <v>52</v>
      </c>
      <c r="F480" s="61">
        <v>53</v>
      </c>
      <c r="G480" s="61">
        <v>53</v>
      </c>
      <c r="H480" s="61">
        <v>2</v>
      </c>
      <c r="I480" s="61">
        <v>8</v>
      </c>
      <c r="J480" s="61">
        <v>97</v>
      </c>
      <c r="K480" s="53"/>
      <c r="L480" s="53"/>
      <c r="M480" s="53"/>
      <c r="N480" s="53"/>
    </row>
    <row r="481" spans="1:14" x14ac:dyDescent="0.25">
      <c r="A481" s="131">
        <v>239.5</v>
      </c>
      <c r="B481" s="53"/>
      <c r="C481" s="61">
        <v>0</v>
      </c>
      <c r="D481" s="61">
        <v>2</v>
      </c>
      <c r="E481" s="61">
        <v>52</v>
      </c>
      <c r="F481" s="61">
        <v>53</v>
      </c>
      <c r="G481" s="61">
        <v>53</v>
      </c>
      <c r="H481" s="61">
        <v>2</v>
      </c>
      <c r="I481" s="61">
        <v>8</v>
      </c>
      <c r="J481" s="61">
        <v>97</v>
      </c>
      <c r="K481" s="53"/>
      <c r="L481" s="53"/>
      <c r="M481" s="53"/>
      <c r="N481" s="53"/>
    </row>
    <row r="482" spans="1:14" x14ac:dyDescent="0.25">
      <c r="A482" s="130">
        <v>240</v>
      </c>
      <c r="B482" s="53"/>
      <c r="C482" s="61">
        <v>0</v>
      </c>
      <c r="D482" s="61">
        <v>2</v>
      </c>
      <c r="E482" s="61">
        <v>52</v>
      </c>
      <c r="F482" s="61">
        <v>53</v>
      </c>
      <c r="G482" s="61">
        <v>53</v>
      </c>
      <c r="H482" s="61">
        <v>2</v>
      </c>
      <c r="I482" s="61">
        <v>9</v>
      </c>
      <c r="J482" s="61">
        <v>97</v>
      </c>
      <c r="K482" s="53"/>
      <c r="L482" s="53"/>
      <c r="M482" s="53"/>
      <c r="N482" s="53"/>
    </row>
    <row r="483" spans="1:14" x14ac:dyDescent="0.25">
      <c r="A483" s="131">
        <v>240.5</v>
      </c>
      <c r="B483" s="53"/>
      <c r="C483" s="61">
        <v>0</v>
      </c>
      <c r="D483" s="61">
        <v>1</v>
      </c>
      <c r="E483" s="61">
        <v>53</v>
      </c>
      <c r="F483" s="61">
        <v>53</v>
      </c>
      <c r="G483" s="61">
        <v>53</v>
      </c>
      <c r="H483" s="61">
        <v>2</v>
      </c>
      <c r="I483" s="61">
        <v>9</v>
      </c>
      <c r="J483" s="61">
        <v>98</v>
      </c>
      <c r="K483" s="53"/>
      <c r="L483" s="53"/>
      <c r="M483" s="53"/>
      <c r="N483" s="53"/>
    </row>
    <row r="484" spans="1:14" x14ac:dyDescent="0.25">
      <c r="A484" s="130">
        <v>241</v>
      </c>
      <c r="B484" s="53"/>
      <c r="C484" s="61">
        <v>0</v>
      </c>
      <c r="D484" s="61">
        <v>1</v>
      </c>
      <c r="E484" s="61">
        <v>53</v>
      </c>
      <c r="F484" s="61">
        <v>53</v>
      </c>
      <c r="G484" s="61">
        <v>53</v>
      </c>
      <c r="H484" s="61">
        <v>2</v>
      </c>
      <c r="I484" s="61">
        <v>9</v>
      </c>
      <c r="J484" s="61">
        <v>98</v>
      </c>
      <c r="K484" s="53"/>
      <c r="L484" s="53"/>
      <c r="M484" s="53"/>
      <c r="N484" s="53"/>
    </row>
    <row r="485" spans="1:14" x14ac:dyDescent="0.25">
      <c r="A485" s="131">
        <v>241.5</v>
      </c>
      <c r="B485" s="53"/>
      <c r="C485" s="61">
        <v>0</v>
      </c>
      <c r="D485" s="61">
        <v>1</v>
      </c>
      <c r="E485" s="61">
        <v>53</v>
      </c>
      <c r="F485" s="61">
        <v>53</v>
      </c>
      <c r="G485" s="61">
        <v>53</v>
      </c>
      <c r="H485" s="61">
        <v>2</v>
      </c>
      <c r="I485" s="61">
        <v>9</v>
      </c>
      <c r="J485" s="61">
        <v>98</v>
      </c>
      <c r="K485" s="53"/>
      <c r="L485" s="53"/>
      <c r="M485" s="53"/>
      <c r="N485" s="53"/>
    </row>
    <row r="486" spans="1:14" x14ac:dyDescent="0.25">
      <c r="A486" s="130">
        <v>242</v>
      </c>
      <c r="B486" s="53"/>
      <c r="C486" s="61">
        <v>0</v>
      </c>
      <c r="D486" s="61">
        <v>0</v>
      </c>
      <c r="E486" s="61">
        <v>54</v>
      </c>
      <c r="F486" s="61">
        <v>53</v>
      </c>
      <c r="G486" s="61">
        <v>53</v>
      </c>
      <c r="H486" s="61">
        <v>2</v>
      </c>
      <c r="I486" s="61">
        <v>9</v>
      </c>
      <c r="J486" s="61">
        <v>98</v>
      </c>
      <c r="K486" s="53"/>
      <c r="L486" s="53"/>
      <c r="M486" s="53"/>
      <c r="N486" s="53"/>
    </row>
    <row r="487" spans="1:14" x14ac:dyDescent="0.25">
      <c r="A487" s="131">
        <v>242.5</v>
      </c>
      <c r="B487" s="53"/>
      <c r="C487" s="61">
        <v>0</v>
      </c>
      <c r="D487" s="61">
        <v>0</v>
      </c>
      <c r="E487" s="61">
        <v>54</v>
      </c>
      <c r="F487" s="61">
        <v>53</v>
      </c>
      <c r="G487" s="61">
        <v>53</v>
      </c>
      <c r="H487" s="61">
        <v>2</v>
      </c>
      <c r="I487" s="61">
        <v>9</v>
      </c>
      <c r="J487" s="61">
        <v>98</v>
      </c>
      <c r="K487" s="53"/>
      <c r="L487" s="53"/>
      <c r="M487" s="53"/>
      <c r="N487" s="53"/>
    </row>
    <row r="488" spans="1:14" x14ac:dyDescent="0.25">
      <c r="A488" s="130">
        <v>243</v>
      </c>
      <c r="B488" s="53"/>
      <c r="C488" s="61">
        <v>0</v>
      </c>
      <c r="D488" s="61">
        <v>0</v>
      </c>
      <c r="E488" s="61">
        <v>54</v>
      </c>
      <c r="F488" s="61">
        <v>53</v>
      </c>
      <c r="G488" s="61">
        <v>53</v>
      </c>
      <c r="H488" s="61">
        <v>2</v>
      </c>
      <c r="I488" s="61">
        <v>9</v>
      </c>
      <c r="J488" s="61">
        <v>98</v>
      </c>
      <c r="K488" s="53"/>
      <c r="L488" s="53"/>
      <c r="M488" s="53"/>
      <c r="N488" s="53"/>
    </row>
    <row r="489" spans="1:14" x14ac:dyDescent="0.25">
      <c r="A489" s="131">
        <v>243.5</v>
      </c>
      <c r="B489" s="53"/>
      <c r="C489" s="61">
        <v>0</v>
      </c>
      <c r="D489" s="61">
        <v>2</v>
      </c>
      <c r="E489" s="61">
        <v>53</v>
      </c>
      <c r="F489" s="61">
        <v>54</v>
      </c>
      <c r="G489" s="61">
        <v>54</v>
      </c>
      <c r="H489" s="61">
        <v>2</v>
      </c>
      <c r="I489" s="61">
        <v>9</v>
      </c>
      <c r="J489" s="61">
        <v>99</v>
      </c>
      <c r="K489" s="53"/>
      <c r="L489" s="53"/>
      <c r="M489" s="53"/>
      <c r="N489" s="53"/>
    </row>
    <row r="490" spans="1:14" x14ac:dyDescent="0.25">
      <c r="A490" s="130">
        <v>244</v>
      </c>
      <c r="B490" s="53"/>
      <c r="C490" s="61">
        <v>0</v>
      </c>
      <c r="D490" s="61">
        <v>2</v>
      </c>
      <c r="E490" s="61">
        <v>53</v>
      </c>
      <c r="F490" s="61">
        <v>54</v>
      </c>
      <c r="G490" s="61">
        <v>54</v>
      </c>
      <c r="H490" s="61">
        <v>2</v>
      </c>
      <c r="I490" s="61">
        <v>9</v>
      </c>
      <c r="J490" s="61">
        <v>99</v>
      </c>
      <c r="K490" s="53"/>
      <c r="L490" s="53"/>
      <c r="M490" s="53"/>
      <c r="N490" s="53"/>
    </row>
    <row r="491" spans="1:14" x14ac:dyDescent="0.25">
      <c r="A491" s="131">
        <v>244.5</v>
      </c>
      <c r="B491" s="53"/>
      <c r="C491" s="61">
        <v>0</v>
      </c>
      <c r="D491" s="61">
        <v>2</v>
      </c>
      <c r="E491" s="61">
        <v>53</v>
      </c>
      <c r="F491" s="61">
        <v>54</v>
      </c>
      <c r="G491" s="61">
        <v>54</v>
      </c>
      <c r="H491" s="61">
        <v>2</v>
      </c>
      <c r="I491" s="61">
        <v>9</v>
      </c>
      <c r="J491" s="61">
        <v>99</v>
      </c>
      <c r="K491" s="53"/>
      <c r="L491" s="53"/>
      <c r="M491" s="53"/>
      <c r="N491" s="53"/>
    </row>
    <row r="492" spans="1:14" x14ac:dyDescent="0.25">
      <c r="A492" s="130">
        <v>245</v>
      </c>
      <c r="B492" s="53"/>
      <c r="C492" s="61">
        <v>0</v>
      </c>
      <c r="D492" s="61">
        <v>1</v>
      </c>
      <c r="E492" s="61">
        <v>54</v>
      </c>
      <c r="F492" s="61">
        <v>54</v>
      </c>
      <c r="G492" s="61">
        <v>54</v>
      </c>
      <c r="H492" s="61">
        <v>2</v>
      </c>
      <c r="I492" s="61">
        <v>9</v>
      </c>
      <c r="J492" s="61">
        <v>99</v>
      </c>
      <c r="K492" s="53"/>
      <c r="L492" s="53"/>
      <c r="M492" s="53"/>
      <c r="N492" s="53"/>
    </row>
    <row r="493" spans="1:14" x14ac:dyDescent="0.25">
      <c r="A493" s="131">
        <v>245.5</v>
      </c>
      <c r="B493" s="53"/>
      <c r="C493" s="61">
        <v>0</v>
      </c>
      <c r="D493" s="61">
        <v>1</v>
      </c>
      <c r="E493" s="61">
        <v>54</v>
      </c>
      <c r="F493" s="61">
        <v>54</v>
      </c>
      <c r="G493" s="61">
        <v>54</v>
      </c>
      <c r="H493" s="61">
        <v>2</v>
      </c>
      <c r="I493" s="61">
        <v>9</v>
      </c>
      <c r="J493" s="61">
        <v>99</v>
      </c>
      <c r="K493" s="53"/>
      <c r="L493" s="53"/>
      <c r="M493" s="53"/>
      <c r="N493" s="53"/>
    </row>
    <row r="494" spans="1:14" x14ac:dyDescent="0.25">
      <c r="A494" s="130">
        <v>246</v>
      </c>
      <c r="B494" s="53"/>
      <c r="C494" s="61">
        <v>0</v>
      </c>
      <c r="D494" s="61">
        <v>1</v>
      </c>
      <c r="E494" s="61">
        <v>54</v>
      </c>
      <c r="F494" s="61">
        <v>54</v>
      </c>
      <c r="G494" s="61">
        <v>54</v>
      </c>
      <c r="H494" s="61">
        <v>2</v>
      </c>
      <c r="I494" s="61">
        <v>9</v>
      </c>
      <c r="J494" s="61">
        <v>99</v>
      </c>
      <c r="K494" s="53"/>
      <c r="L494" s="53"/>
      <c r="M494" s="53"/>
      <c r="N494" s="53"/>
    </row>
    <row r="495" spans="1:14" x14ac:dyDescent="0.25">
      <c r="A495" s="131">
        <v>246.5</v>
      </c>
      <c r="B495" s="53"/>
      <c r="C495" s="61">
        <v>0</v>
      </c>
      <c r="D495" s="61">
        <v>0</v>
      </c>
      <c r="E495" s="61">
        <v>55</v>
      </c>
      <c r="F495" s="61">
        <v>54</v>
      </c>
      <c r="G495" s="61">
        <v>54</v>
      </c>
      <c r="H495" s="61">
        <v>2</v>
      </c>
      <c r="I495" s="61">
        <v>9</v>
      </c>
      <c r="J495" s="61">
        <v>100</v>
      </c>
      <c r="K495" s="53"/>
      <c r="L495" s="53"/>
      <c r="M495" s="53"/>
      <c r="N495" s="53"/>
    </row>
    <row r="496" spans="1:14" x14ac:dyDescent="0.25">
      <c r="A496" s="130">
        <v>247</v>
      </c>
      <c r="B496" s="53"/>
      <c r="C496" s="61">
        <v>0</v>
      </c>
      <c r="D496" s="61">
        <v>0</v>
      </c>
      <c r="E496" s="61">
        <v>55</v>
      </c>
      <c r="F496" s="61">
        <v>54</v>
      </c>
      <c r="G496" s="61">
        <v>54</v>
      </c>
      <c r="H496" s="61">
        <v>2</v>
      </c>
      <c r="I496" s="61">
        <v>9</v>
      </c>
      <c r="J496" s="61">
        <v>100</v>
      </c>
      <c r="K496" s="53"/>
      <c r="L496" s="53"/>
      <c r="M496" s="53"/>
      <c r="N496" s="53"/>
    </row>
    <row r="497" spans="1:14" x14ac:dyDescent="0.25">
      <c r="A497" s="131">
        <v>247.5</v>
      </c>
      <c r="B497" s="53"/>
      <c r="C497" s="61">
        <v>0</v>
      </c>
      <c r="D497" s="61">
        <v>0</v>
      </c>
      <c r="E497" s="61">
        <v>55</v>
      </c>
      <c r="F497" s="61">
        <v>54</v>
      </c>
      <c r="G497" s="61">
        <v>54</v>
      </c>
      <c r="H497" s="61">
        <v>2</v>
      </c>
      <c r="I497" s="61">
        <v>9</v>
      </c>
      <c r="J497" s="61">
        <v>100</v>
      </c>
      <c r="K497" s="53"/>
      <c r="L497" s="53"/>
      <c r="M497" s="53"/>
      <c r="N497" s="53"/>
    </row>
    <row r="498" spans="1:14" x14ac:dyDescent="0.25">
      <c r="A498" s="130">
        <v>248</v>
      </c>
      <c r="B498" s="53"/>
      <c r="C498" s="61">
        <v>0</v>
      </c>
      <c r="D498" s="61">
        <v>2</v>
      </c>
      <c r="E498" s="61">
        <v>54</v>
      </c>
      <c r="F498" s="61">
        <v>55</v>
      </c>
      <c r="G498" s="61">
        <v>55</v>
      </c>
      <c r="H498" s="61">
        <v>2</v>
      </c>
      <c r="I498" s="61">
        <v>9</v>
      </c>
      <c r="J498" s="61">
        <v>101</v>
      </c>
      <c r="K498" s="53"/>
      <c r="L498" s="53"/>
      <c r="M498" s="53"/>
      <c r="N498" s="53"/>
    </row>
    <row r="499" spans="1:14" x14ac:dyDescent="0.25">
      <c r="A499" s="131">
        <v>248.5</v>
      </c>
      <c r="B499" s="53"/>
      <c r="C499" s="61">
        <v>0</v>
      </c>
      <c r="D499" s="61">
        <v>2</v>
      </c>
      <c r="E499" s="61">
        <v>54</v>
      </c>
      <c r="F499" s="61">
        <v>55</v>
      </c>
      <c r="G499" s="61">
        <v>55</v>
      </c>
      <c r="H499" s="61">
        <v>2</v>
      </c>
      <c r="I499" s="61">
        <v>9</v>
      </c>
      <c r="J499" s="61">
        <v>101</v>
      </c>
      <c r="K499" s="53"/>
      <c r="L499" s="53"/>
      <c r="M499" s="53"/>
      <c r="N499" s="53"/>
    </row>
    <row r="500" spans="1:14" x14ac:dyDescent="0.25">
      <c r="A500" s="130">
        <v>249</v>
      </c>
      <c r="B500" s="53"/>
      <c r="C500" s="61">
        <v>0</v>
      </c>
      <c r="D500" s="61">
        <v>2</v>
      </c>
      <c r="E500" s="61">
        <v>54</v>
      </c>
      <c r="F500" s="61">
        <v>55</v>
      </c>
      <c r="G500" s="61">
        <v>55</v>
      </c>
      <c r="H500" s="61">
        <v>2</v>
      </c>
      <c r="I500" s="61">
        <v>9</v>
      </c>
      <c r="J500" s="61">
        <v>101</v>
      </c>
      <c r="K500" s="53"/>
      <c r="L500" s="53"/>
      <c r="M500" s="53"/>
      <c r="N500" s="53"/>
    </row>
    <row r="501" spans="1:14" x14ac:dyDescent="0.25">
      <c r="A501" s="131">
        <v>249.5</v>
      </c>
      <c r="B501" s="53"/>
      <c r="C501" s="61">
        <v>0</v>
      </c>
      <c r="D501" s="61">
        <v>1</v>
      </c>
      <c r="E501" s="61">
        <v>55</v>
      </c>
      <c r="F501" s="61">
        <v>55</v>
      </c>
      <c r="G501" s="61">
        <v>55</v>
      </c>
      <c r="H501" s="61">
        <v>2</v>
      </c>
      <c r="I501" s="61">
        <v>9</v>
      </c>
      <c r="J501" s="61">
        <v>101</v>
      </c>
      <c r="K501" s="53"/>
      <c r="L501" s="53"/>
      <c r="M501" s="53"/>
      <c r="N501" s="53"/>
    </row>
    <row r="502" spans="1:14" x14ac:dyDescent="0.25">
      <c r="A502" s="130">
        <v>250</v>
      </c>
      <c r="B502" s="53"/>
      <c r="C502" s="61">
        <v>0</v>
      </c>
      <c r="D502" s="61">
        <v>1</v>
      </c>
      <c r="E502" s="61">
        <v>55</v>
      </c>
      <c r="F502" s="61">
        <v>55</v>
      </c>
      <c r="G502" s="61">
        <v>55</v>
      </c>
      <c r="H502" s="61">
        <v>2</v>
      </c>
      <c r="I502" s="61">
        <v>9</v>
      </c>
      <c r="J502" s="61">
        <v>101</v>
      </c>
      <c r="K502" s="53"/>
      <c r="L502" s="53"/>
      <c r="M502" s="53"/>
      <c r="N502" s="53"/>
    </row>
    <row r="503" spans="1:14" x14ac:dyDescent="0.25">
      <c r="A503" s="131">
        <v>250.5</v>
      </c>
      <c r="B503" s="53"/>
      <c r="C503" s="61">
        <v>0</v>
      </c>
      <c r="D503" s="61">
        <v>1</v>
      </c>
      <c r="E503" s="61">
        <v>55</v>
      </c>
      <c r="F503" s="61">
        <v>55</v>
      </c>
      <c r="G503" s="61">
        <v>55</v>
      </c>
      <c r="H503" s="61">
        <v>2</v>
      </c>
      <c r="I503" s="61">
        <v>9</v>
      </c>
      <c r="J503" s="61">
        <v>101</v>
      </c>
      <c r="K503" s="53"/>
      <c r="L503" s="53"/>
      <c r="M503" s="53"/>
      <c r="N503" s="53"/>
    </row>
    <row r="504" spans="1:14" x14ac:dyDescent="0.25">
      <c r="A504" s="130">
        <v>251</v>
      </c>
      <c r="B504" s="53"/>
      <c r="C504" s="61">
        <v>0</v>
      </c>
      <c r="D504" s="61">
        <v>0</v>
      </c>
      <c r="E504" s="61">
        <v>56</v>
      </c>
      <c r="F504" s="61">
        <v>55</v>
      </c>
      <c r="G504" s="61">
        <v>55</v>
      </c>
      <c r="H504" s="61">
        <v>2</v>
      </c>
      <c r="I504" s="61">
        <v>9</v>
      </c>
      <c r="J504" s="61">
        <v>102</v>
      </c>
      <c r="K504" s="53"/>
      <c r="L504" s="53"/>
      <c r="M504" s="53"/>
      <c r="N504" s="53"/>
    </row>
    <row r="505" spans="1:14" x14ac:dyDescent="0.25">
      <c r="A505" s="131">
        <v>251.5</v>
      </c>
      <c r="B505" s="53"/>
      <c r="C505" s="61">
        <v>0</v>
      </c>
      <c r="D505" s="61">
        <v>0</v>
      </c>
      <c r="E505" s="61">
        <v>56</v>
      </c>
      <c r="F505" s="61">
        <v>55</v>
      </c>
      <c r="G505" s="61">
        <v>55</v>
      </c>
      <c r="H505" s="61">
        <v>2</v>
      </c>
      <c r="I505" s="61">
        <v>9</v>
      </c>
      <c r="J505" s="61">
        <v>102</v>
      </c>
      <c r="K505" s="53"/>
      <c r="L505" s="53"/>
      <c r="M505" s="53"/>
      <c r="N505" s="53"/>
    </row>
    <row r="506" spans="1:14" x14ac:dyDescent="0.25">
      <c r="A506" s="130">
        <v>252</v>
      </c>
      <c r="B506" s="53"/>
      <c r="C506" s="61">
        <v>0</v>
      </c>
      <c r="D506" s="61">
        <v>0</v>
      </c>
      <c r="E506" s="61">
        <v>56</v>
      </c>
      <c r="F506" s="61">
        <v>55</v>
      </c>
      <c r="G506" s="61">
        <v>55</v>
      </c>
      <c r="H506" s="61">
        <v>2</v>
      </c>
      <c r="I506" s="61">
        <v>9</v>
      </c>
      <c r="J506" s="61">
        <v>102</v>
      </c>
      <c r="K506" s="53"/>
      <c r="L506" s="53"/>
      <c r="M506" s="53"/>
      <c r="N506" s="53"/>
    </row>
    <row r="507" spans="1:14" x14ac:dyDescent="0.25">
      <c r="A507" s="131">
        <v>252.5</v>
      </c>
      <c r="B507" s="53"/>
      <c r="C507" s="61">
        <v>0</v>
      </c>
      <c r="D507" s="61">
        <v>2</v>
      </c>
      <c r="E507" s="61">
        <v>55</v>
      </c>
      <c r="F507" s="61">
        <v>56</v>
      </c>
      <c r="G507" s="61">
        <v>56</v>
      </c>
      <c r="H507" s="61">
        <v>2</v>
      </c>
      <c r="I507" s="61">
        <v>9</v>
      </c>
      <c r="J507" s="61">
        <v>102</v>
      </c>
      <c r="K507" s="53"/>
      <c r="L507" s="53"/>
      <c r="M507" s="53"/>
      <c r="N507" s="53"/>
    </row>
    <row r="508" spans="1:14" x14ac:dyDescent="0.25">
      <c r="A508" s="130">
        <v>253</v>
      </c>
      <c r="B508" s="53"/>
      <c r="C508" s="61">
        <v>0</v>
      </c>
      <c r="D508" s="61">
        <v>2</v>
      </c>
      <c r="E508" s="61">
        <v>55</v>
      </c>
      <c r="F508" s="61">
        <v>56</v>
      </c>
      <c r="G508" s="61">
        <v>56</v>
      </c>
      <c r="H508" s="61">
        <v>2</v>
      </c>
      <c r="I508" s="61">
        <v>9</v>
      </c>
      <c r="J508" s="61">
        <v>102</v>
      </c>
      <c r="K508" s="53"/>
      <c r="L508" s="53"/>
      <c r="M508" s="53"/>
      <c r="N508" s="53"/>
    </row>
    <row r="509" spans="1:14" x14ac:dyDescent="0.25">
      <c r="A509" s="131">
        <v>253.5</v>
      </c>
      <c r="B509" s="53"/>
      <c r="C509" s="61">
        <v>0</v>
      </c>
      <c r="D509" s="61">
        <v>2</v>
      </c>
      <c r="E509" s="61">
        <v>55</v>
      </c>
      <c r="F509" s="61">
        <v>56</v>
      </c>
      <c r="G509" s="61">
        <v>56</v>
      </c>
      <c r="H509" s="61">
        <v>2</v>
      </c>
      <c r="I509" s="61">
        <v>9</v>
      </c>
      <c r="J509" s="61">
        <v>102</v>
      </c>
      <c r="K509" s="53"/>
      <c r="L509" s="53"/>
      <c r="M509" s="53"/>
      <c r="N509" s="53"/>
    </row>
    <row r="510" spans="1:14" x14ac:dyDescent="0.25">
      <c r="A510" s="130">
        <v>254</v>
      </c>
      <c r="B510" s="53"/>
      <c r="C510" s="61">
        <v>0</v>
      </c>
      <c r="D510" s="61">
        <v>1</v>
      </c>
      <c r="E510" s="61">
        <v>56</v>
      </c>
      <c r="F510" s="61">
        <v>56</v>
      </c>
      <c r="G510" s="61">
        <v>56</v>
      </c>
      <c r="H510" s="61">
        <v>2</v>
      </c>
      <c r="I510" s="61">
        <v>9</v>
      </c>
      <c r="J510" s="61">
        <v>103</v>
      </c>
      <c r="K510" s="53"/>
      <c r="L510" s="53"/>
      <c r="M510" s="53"/>
      <c r="N510" s="53"/>
    </row>
    <row r="511" spans="1:14" x14ac:dyDescent="0.25">
      <c r="A511" s="131">
        <v>254.5</v>
      </c>
      <c r="B511" s="53"/>
      <c r="C511" s="61">
        <v>0</v>
      </c>
      <c r="D511" s="61">
        <v>1</v>
      </c>
      <c r="E511" s="61">
        <v>56</v>
      </c>
      <c r="F511" s="61">
        <v>56</v>
      </c>
      <c r="G511" s="61">
        <v>56</v>
      </c>
      <c r="H511" s="61">
        <v>2</v>
      </c>
      <c r="I511" s="61">
        <v>9</v>
      </c>
      <c r="J511" s="61">
        <v>103</v>
      </c>
      <c r="K511" s="53"/>
      <c r="L511" s="53"/>
      <c r="M511" s="53"/>
      <c r="N511" s="53"/>
    </row>
    <row r="512" spans="1:14" x14ac:dyDescent="0.25">
      <c r="A512" s="130">
        <v>255</v>
      </c>
      <c r="B512" s="53"/>
      <c r="C512" s="61">
        <v>0</v>
      </c>
      <c r="D512" s="61">
        <v>1</v>
      </c>
      <c r="E512" s="61">
        <v>56</v>
      </c>
      <c r="F512" s="61">
        <v>56</v>
      </c>
      <c r="G512" s="61">
        <v>56</v>
      </c>
      <c r="H512" s="61">
        <v>2</v>
      </c>
      <c r="I512" s="61">
        <v>9</v>
      </c>
      <c r="J512" s="61">
        <v>103</v>
      </c>
      <c r="K512" s="53"/>
      <c r="L512" s="53"/>
      <c r="M512" s="53"/>
      <c r="N512" s="53"/>
    </row>
    <row r="513" spans="1:14" x14ac:dyDescent="0.25">
      <c r="A513" s="131">
        <v>255.5</v>
      </c>
      <c r="B513" s="53"/>
      <c r="C513" s="61">
        <v>0</v>
      </c>
      <c r="D513" s="61">
        <v>0</v>
      </c>
      <c r="E513" s="61">
        <v>57</v>
      </c>
      <c r="F513" s="61">
        <v>56</v>
      </c>
      <c r="G513" s="61">
        <v>56</v>
      </c>
      <c r="H513" s="61">
        <v>2</v>
      </c>
      <c r="I513" s="61">
        <v>9</v>
      </c>
      <c r="J513" s="61">
        <v>104</v>
      </c>
      <c r="K513" s="53"/>
      <c r="L513" s="53"/>
      <c r="M513" s="53"/>
      <c r="N513" s="53"/>
    </row>
    <row r="514" spans="1:14" x14ac:dyDescent="0.25">
      <c r="A514" s="130">
        <v>256</v>
      </c>
      <c r="B514" s="53"/>
      <c r="C514" s="61">
        <v>0</v>
      </c>
      <c r="D514" s="61">
        <v>0</v>
      </c>
      <c r="E514" s="61">
        <v>57</v>
      </c>
      <c r="F514" s="61">
        <v>56</v>
      </c>
      <c r="G514" s="61">
        <v>56</v>
      </c>
      <c r="H514" s="61">
        <v>2</v>
      </c>
      <c r="I514" s="61">
        <v>9</v>
      </c>
      <c r="J514" s="61">
        <v>104</v>
      </c>
      <c r="K514" s="53"/>
      <c r="L514" s="53"/>
      <c r="M514" s="53"/>
      <c r="N514" s="53"/>
    </row>
    <row r="515" spans="1:14" x14ac:dyDescent="0.25">
      <c r="A515" s="131">
        <v>256.5</v>
      </c>
      <c r="B515" s="53"/>
      <c r="C515" s="61">
        <v>0</v>
      </c>
      <c r="D515" s="61">
        <v>0</v>
      </c>
      <c r="E515" s="61">
        <v>57</v>
      </c>
      <c r="F515" s="61">
        <v>56</v>
      </c>
      <c r="G515" s="61">
        <v>56</v>
      </c>
      <c r="H515" s="61">
        <v>2</v>
      </c>
      <c r="I515" s="61">
        <v>9</v>
      </c>
      <c r="J515" s="61">
        <v>104</v>
      </c>
      <c r="K515" s="53"/>
      <c r="L515" s="53"/>
      <c r="M515" s="53"/>
      <c r="N515" s="53"/>
    </row>
    <row r="516" spans="1:14" x14ac:dyDescent="0.25">
      <c r="A516" s="130">
        <v>257</v>
      </c>
      <c r="B516" s="53"/>
      <c r="C516" s="61">
        <v>0</v>
      </c>
      <c r="D516" s="61">
        <v>2</v>
      </c>
      <c r="E516" s="61">
        <v>56</v>
      </c>
      <c r="F516" s="61">
        <v>57</v>
      </c>
      <c r="G516" s="61">
        <v>57</v>
      </c>
      <c r="H516" s="61">
        <v>2</v>
      </c>
      <c r="I516" s="61">
        <v>9</v>
      </c>
      <c r="J516" s="61">
        <v>104</v>
      </c>
      <c r="K516" s="53"/>
      <c r="L516" s="53"/>
      <c r="M516" s="53"/>
      <c r="N516" s="53"/>
    </row>
    <row r="517" spans="1:14" x14ac:dyDescent="0.25">
      <c r="A517" s="131">
        <v>257.5</v>
      </c>
      <c r="B517" s="53"/>
      <c r="C517" s="61">
        <v>0</v>
      </c>
      <c r="D517" s="61">
        <v>2</v>
      </c>
      <c r="E517" s="61">
        <v>56</v>
      </c>
      <c r="F517" s="61">
        <v>57</v>
      </c>
      <c r="G517" s="61">
        <v>57</v>
      </c>
      <c r="H517" s="61">
        <v>2</v>
      </c>
      <c r="I517" s="61">
        <v>9</v>
      </c>
      <c r="J517" s="61">
        <v>104</v>
      </c>
      <c r="K517" s="53"/>
      <c r="L517" s="53"/>
      <c r="M517" s="53"/>
      <c r="N517" s="53"/>
    </row>
    <row r="518" spans="1:14" x14ac:dyDescent="0.25">
      <c r="A518" s="130">
        <v>258</v>
      </c>
      <c r="B518" s="53"/>
      <c r="C518" s="61">
        <v>0</v>
      </c>
      <c r="D518" s="61">
        <v>2</v>
      </c>
      <c r="E518" s="61">
        <v>56</v>
      </c>
      <c r="F518" s="61">
        <v>57</v>
      </c>
      <c r="G518" s="61">
        <v>57</v>
      </c>
      <c r="H518" s="61">
        <v>2</v>
      </c>
      <c r="I518" s="61">
        <v>9</v>
      </c>
      <c r="J518" s="61">
        <v>104</v>
      </c>
      <c r="K518" s="53"/>
      <c r="L518" s="53"/>
      <c r="M518" s="53"/>
      <c r="N518" s="53"/>
    </row>
    <row r="519" spans="1:14" x14ac:dyDescent="0.25">
      <c r="A519" s="131">
        <v>258.5</v>
      </c>
      <c r="B519" s="53"/>
      <c r="C519" s="61">
        <v>0</v>
      </c>
      <c r="D519" s="61">
        <v>1</v>
      </c>
      <c r="E519" s="61">
        <v>57</v>
      </c>
      <c r="F519" s="61">
        <v>57</v>
      </c>
      <c r="G519" s="61">
        <v>57</v>
      </c>
      <c r="H519" s="61">
        <v>2</v>
      </c>
      <c r="I519" s="61">
        <v>9</v>
      </c>
      <c r="J519" s="61">
        <v>105</v>
      </c>
      <c r="K519" s="53"/>
      <c r="L519" s="53"/>
      <c r="M519" s="53"/>
      <c r="N519" s="53"/>
    </row>
    <row r="520" spans="1:14" x14ac:dyDescent="0.25">
      <c r="A520" s="130">
        <v>259</v>
      </c>
      <c r="B520" s="53"/>
      <c r="C520" s="61">
        <v>0</v>
      </c>
      <c r="D520" s="61">
        <v>1</v>
      </c>
      <c r="E520" s="61">
        <v>57</v>
      </c>
      <c r="F520" s="61">
        <v>57</v>
      </c>
      <c r="G520" s="61">
        <v>57</v>
      </c>
      <c r="H520" s="61">
        <v>2</v>
      </c>
      <c r="I520" s="61">
        <v>9</v>
      </c>
      <c r="J520" s="61">
        <v>105</v>
      </c>
      <c r="K520" s="53"/>
      <c r="L520" s="53"/>
      <c r="M520" s="53"/>
      <c r="N520" s="53"/>
    </row>
    <row r="521" spans="1:14" x14ac:dyDescent="0.25">
      <c r="A521" s="131">
        <v>259.5</v>
      </c>
      <c r="B521" s="53"/>
      <c r="C521" s="61">
        <v>0</v>
      </c>
      <c r="D521" s="61">
        <v>1</v>
      </c>
      <c r="E521" s="61">
        <v>57</v>
      </c>
      <c r="F521" s="61">
        <v>57</v>
      </c>
      <c r="G521" s="61">
        <v>57</v>
      </c>
      <c r="H521" s="61">
        <v>2</v>
      </c>
      <c r="I521" s="61">
        <v>9</v>
      </c>
      <c r="J521" s="61">
        <v>105</v>
      </c>
      <c r="K521" s="53"/>
      <c r="L521" s="53"/>
      <c r="M521" s="53"/>
      <c r="N521" s="53"/>
    </row>
    <row r="522" spans="1:14" x14ac:dyDescent="0.25">
      <c r="A522" s="130">
        <v>260</v>
      </c>
      <c r="B522" s="53"/>
      <c r="C522" s="61">
        <v>0</v>
      </c>
      <c r="D522" s="61">
        <v>0</v>
      </c>
      <c r="E522" s="61">
        <v>58</v>
      </c>
      <c r="F522" s="61">
        <v>57</v>
      </c>
      <c r="G522" s="61">
        <v>57</v>
      </c>
      <c r="H522" s="61">
        <v>2</v>
      </c>
      <c r="I522" s="61">
        <v>9</v>
      </c>
      <c r="J522" s="61">
        <v>105</v>
      </c>
      <c r="K522" s="53"/>
      <c r="L522" s="53"/>
      <c r="M522" s="53"/>
      <c r="N522" s="53"/>
    </row>
    <row r="523" spans="1:14" x14ac:dyDescent="0.25">
      <c r="A523" s="131">
        <v>260.5</v>
      </c>
      <c r="B523" s="53"/>
      <c r="C523" s="61">
        <v>0</v>
      </c>
      <c r="D523" s="61">
        <v>0</v>
      </c>
      <c r="E523" s="61">
        <v>58</v>
      </c>
      <c r="F523" s="61">
        <v>57</v>
      </c>
      <c r="G523" s="61">
        <v>57</v>
      </c>
      <c r="H523" s="61">
        <v>2</v>
      </c>
      <c r="I523" s="61">
        <v>9</v>
      </c>
      <c r="J523" s="61">
        <v>105</v>
      </c>
      <c r="K523" s="53"/>
      <c r="L523" s="53"/>
      <c r="M523" s="53"/>
      <c r="N523" s="53"/>
    </row>
    <row r="524" spans="1:14" x14ac:dyDescent="0.25">
      <c r="A524" s="130">
        <v>261</v>
      </c>
      <c r="B524" s="53"/>
      <c r="C524" s="61">
        <v>0</v>
      </c>
      <c r="D524" s="61">
        <v>0</v>
      </c>
      <c r="E524" s="61">
        <v>58</v>
      </c>
      <c r="F524" s="61">
        <v>57</v>
      </c>
      <c r="G524" s="61">
        <v>57</v>
      </c>
      <c r="H524" s="61">
        <v>2</v>
      </c>
      <c r="I524" s="61">
        <v>9</v>
      </c>
      <c r="J524" s="61">
        <v>105</v>
      </c>
      <c r="K524" s="53"/>
      <c r="L524" s="53"/>
      <c r="M524" s="53"/>
      <c r="N524" s="53"/>
    </row>
    <row r="525" spans="1:14" x14ac:dyDescent="0.25">
      <c r="A525" s="131">
        <v>261.5</v>
      </c>
      <c r="B525" s="53"/>
      <c r="C525" s="61">
        <v>0</v>
      </c>
      <c r="D525" s="61">
        <v>2</v>
      </c>
      <c r="E525" s="61">
        <v>57</v>
      </c>
      <c r="F525" s="61">
        <v>58</v>
      </c>
      <c r="G525" s="61">
        <v>58</v>
      </c>
      <c r="H525" s="61">
        <v>2</v>
      </c>
      <c r="I525" s="61">
        <v>9</v>
      </c>
      <c r="J525" s="61">
        <v>106</v>
      </c>
      <c r="K525" s="53"/>
      <c r="L525" s="53"/>
      <c r="M525" s="53"/>
      <c r="N525" s="53"/>
    </row>
    <row r="526" spans="1:14" x14ac:dyDescent="0.25">
      <c r="A526" s="130">
        <v>262</v>
      </c>
      <c r="B526" s="53"/>
      <c r="C526" s="61">
        <v>0</v>
      </c>
      <c r="D526" s="61">
        <v>2</v>
      </c>
      <c r="E526" s="61">
        <v>57</v>
      </c>
      <c r="F526" s="61">
        <v>58</v>
      </c>
      <c r="G526" s="61">
        <v>58</v>
      </c>
      <c r="H526" s="61">
        <v>2</v>
      </c>
      <c r="I526" s="61">
        <v>9</v>
      </c>
      <c r="J526" s="61">
        <v>106</v>
      </c>
      <c r="K526" s="53"/>
      <c r="L526" s="53"/>
      <c r="M526" s="53"/>
      <c r="N526" s="53"/>
    </row>
    <row r="527" spans="1:14" x14ac:dyDescent="0.25">
      <c r="A527" s="131">
        <v>262.5</v>
      </c>
      <c r="B527" s="53"/>
      <c r="C527" s="61">
        <v>0</v>
      </c>
      <c r="D527" s="61">
        <v>2</v>
      </c>
      <c r="E527" s="61">
        <v>57</v>
      </c>
      <c r="F527" s="61">
        <v>58</v>
      </c>
      <c r="G527" s="61">
        <v>58</v>
      </c>
      <c r="H527" s="61">
        <v>2</v>
      </c>
      <c r="I527" s="61">
        <v>9</v>
      </c>
      <c r="J527" s="61">
        <v>106</v>
      </c>
      <c r="K527" s="53"/>
      <c r="L527" s="53"/>
      <c r="M527" s="53"/>
      <c r="N527" s="53"/>
    </row>
    <row r="528" spans="1:14" x14ac:dyDescent="0.25">
      <c r="A528" s="130">
        <v>263</v>
      </c>
      <c r="B528" s="53"/>
      <c r="C528" s="61">
        <v>0</v>
      </c>
      <c r="D528" s="61">
        <v>1</v>
      </c>
      <c r="E528" s="61">
        <v>58</v>
      </c>
      <c r="F528" s="61">
        <v>58</v>
      </c>
      <c r="G528" s="61">
        <v>58</v>
      </c>
      <c r="H528" s="61">
        <v>2</v>
      </c>
      <c r="I528" s="61">
        <v>9</v>
      </c>
      <c r="J528" s="61">
        <v>107</v>
      </c>
      <c r="K528" s="53"/>
      <c r="L528" s="53"/>
      <c r="M528" s="53"/>
      <c r="N528" s="53"/>
    </row>
    <row r="529" spans="1:14" x14ac:dyDescent="0.25">
      <c r="A529" s="131">
        <v>263.5</v>
      </c>
      <c r="B529" s="53"/>
      <c r="C529" s="61">
        <v>0</v>
      </c>
      <c r="D529" s="61">
        <v>1</v>
      </c>
      <c r="E529" s="61">
        <v>58</v>
      </c>
      <c r="F529" s="61">
        <v>58</v>
      </c>
      <c r="G529" s="61">
        <v>58</v>
      </c>
      <c r="H529" s="61">
        <v>2</v>
      </c>
      <c r="I529" s="61">
        <v>9</v>
      </c>
      <c r="J529" s="61">
        <v>107</v>
      </c>
      <c r="K529" s="53"/>
      <c r="L529" s="53"/>
      <c r="M529" s="53"/>
      <c r="N529" s="53"/>
    </row>
    <row r="530" spans="1:14" x14ac:dyDescent="0.25">
      <c r="A530" s="130">
        <v>264</v>
      </c>
      <c r="B530" s="53"/>
      <c r="C530" s="61">
        <v>0</v>
      </c>
      <c r="D530" s="61">
        <v>1</v>
      </c>
      <c r="E530" s="61">
        <v>58</v>
      </c>
      <c r="F530" s="61">
        <v>58</v>
      </c>
      <c r="G530" s="61">
        <v>58</v>
      </c>
      <c r="H530" s="61">
        <v>2</v>
      </c>
      <c r="I530" s="61">
        <v>9</v>
      </c>
      <c r="J530" s="61">
        <v>107</v>
      </c>
      <c r="K530" s="53"/>
      <c r="L530" s="53"/>
      <c r="M530" s="53"/>
      <c r="N530" s="53"/>
    </row>
    <row r="531" spans="1:14" x14ac:dyDescent="0.25">
      <c r="A531" s="131">
        <v>264.5</v>
      </c>
      <c r="B531" s="53"/>
      <c r="C531" s="61">
        <v>0</v>
      </c>
      <c r="D531" s="61">
        <v>0</v>
      </c>
      <c r="E531" s="61">
        <v>59</v>
      </c>
      <c r="F531" s="61">
        <v>58</v>
      </c>
      <c r="G531" s="61">
        <v>58</v>
      </c>
      <c r="H531" s="61">
        <v>2</v>
      </c>
      <c r="I531" s="61">
        <v>9</v>
      </c>
      <c r="J531" s="61">
        <v>107</v>
      </c>
      <c r="K531" s="53"/>
      <c r="L531" s="53"/>
      <c r="M531" s="53"/>
      <c r="N531" s="53"/>
    </row>
    <row r="532" spans="1:14" x14ac:dyDescent="0.25">
      <c r="A532" s="130">
        <v>265</v>
      </c>
      <c r="B532" s="53"/>
      <c r="C532" s="61">
        <v>0</v>
      </c>
      <c r="D532" s="61">
        <v>0</v>
      </c>
      <c r="E532" s="61">
        <v>59</v>
      </c>
      <c r="F532" s="61">
        <v>58</v>
      </c>
      <c r="G532" s="61">
        <v>58</v>
      </c>
      <c r="H532" s="61">
        <v>2</v>
      </c>
      <c r="I532" s="61">
        <v>9</v>
      </c>
      <c r="J532" s="61">
        <v>107</v>
      </c>
      <c r="K532" s="53"/>
      <c r="L532" s="53"/>
      <c r="M532" s="53"/>
      <c r="N532" s="53"/>
    </row>
    <row r="533" spans="1:14" x14ac:dyDescent="0.25">
      <c r="A533" s="131">
        <v>265.5</v>
      </c>
      <c r="B533" s="53"/>
      <c r="C533" s="61">
        <v>0</v>
      </c>
      <c r="D533" s="61">
        <v>0</v>
      </c>
      <c r="E533" s="61">
        <v>59</v>
      </c>
      <c r="F533" s="61">
        <v>58</v>
      </c>
      <c r="G533" s="61">
        <v>58</v>
      </c>
      <c r="H533" s="61">
        <v>2</v>
      </c>
      <c r="I533" s="61">
        <v>9</v>
      </c>
      <c r="J533" s="61">
        <v>107</v>
      </c>
      <c r="K533" s="53"/>
      <c r="L533" s="53"/>
      <c r="M533" s="53"/>
      <c r="N533" s="53"/>
    </row>
    <row r="534" spans="1:14" x14ac:dyDescent="0.25">
      <c r="A534" s="130">
        <v>266</v>
      </c>
      <c r="B534" s="53"/>
      <c r="C534" s="61">
        <v>0</v>
      </c>
      <c r="D534" s="61">
        <v>2</v>
      </c>
      <c r="E534" s="61">
        <v>58</v>
      </c>
      <c r="F534" s="61">
        <v>59</v>
      </c>
      <c r="G534" s="61">
        <v>59</v>
      </c>
      <c r="H534" s="61">
        <v>2</v>
      </c>
      <c r="I534" s="61">
        <v>9</v>
      </c>
      <c r="J534" s="61">
        <v>108</v>
      </c>
      <c r="K534" s="53"/>
      <c r="L534" s="53"/>
      <c r="M534" s="53"/>
      <c r="N534" s="53"/>
    </row>
    <row r="535" spans="1:14" x14ac:dyDescent="0.25">
      <c r="A535" s="131">
        <v>266.5</v>
      </c>
      <c r="B535" s="53"/>
      <c r="C535" s="61">
        <v>0</v>
      </c>
      <c r="D535" s="61">
        <v>2</v>
      </c>
      <c r="E535" s="61">
        <v>58</v>
      </c>
      <c r="F535" s="61">
        <v>59</v>
      </c>
      <c r="G535" s="61">
        <v>59</v>
      </c>
      <c r="H535" s="61">
        <v>2</v>
      </c>
      <c r="I535" s="61">
        <v>9</v>
      </c>
      <c r="J535" s="61">
        <v>108</v>
      </c>
      <c r="K535" s="53"/>
      <c r="L535" s="53"/>
      <c r="M535" s="53"/>
      <c r="N535" s="53"/>
    </row>
    <row r="536" spans="1:14" x14ac:dyDescent="0.25">
      <c r="A536" s="130">
        <v>267</v>
      </c>
      <c r="B536" s="53"/>
      <c r="C536" s="61">
        <v>0</v>
      </c>
      <c r="D536" s="61">
        <v>2</v>
      </c>
      <c r="E536" s="61">
        <v>58</v>
      </c>
      <c r="F536" s="61">
        <v>59</v>
      </c>
      <c r="G536" s="61">
        <v>59</v>
      </c>
      <c r="H536" s="61">
        <v>2</v>
      </c>
      <c r="I536" s="61">
        <v>9</v>
      </c>
      <c r="J536" s="61">
        <v>108</v>
      </c>
      <c r="K536" s="53"/>
      <c r="L536" s="53"/>
      <c r="M536" s="53"/>
      <c r="N536" s="53"/>
    </row>
    <row r="537" spans="1:14" x14ac:dyDescent="0.25">
      <c r="A537" s="131">
        <v>267.5</v>
      </c>
      <c r="B537" s="53"/>
      <c r="C537" s="61">
        <v>0</v>
      </c>
      <c r="D537" s="61">
        <v>1</v>
      </c>
      <c r="E537" s="61">
        <v>59</v>
      </c>
      <c r="F537" s="61">
        <v>59</v>
      </c>
      <c r="G537" s="61">
        <v>59</v>
      </c>
      <c r="H537" s="61">
        <v>2</v>
      </c>
      <c r="I537" s="61">
        <v>9</v>
      </c>
      <c r="J537" s="61">
        <v>108</v>
      </c>
      <c r="K537" s="53"/>
      <c r="L537" s="53"/>
      <c r="M537" s="53"/>
      <c r="N537" s="53"/>
    </row>
    <row r="538" spans="1:14" x14ac:dyDescent="0.25">
      <c r="A538" s="130">
        <v>268</v>
      </c>
      <c r="B538" s="53"/>
      <c r="C538" s="61">
        <v>0</v>
      </c>
      <c r="D538" s="61">
        <v>1</v>
      </c>
      <c r="E538" s="61">
        <v>59</v>
      </c>
      <c r="F538" s="61">
        <v>59</v>
      </c>
      <c r="G538" s="61">
        <v>59</v>
      </c>
      <c r="H538" s="61">
        <v>2</v>
      </c>
      <c r="I538" s="61">
        <v>9</v>
      </c>
      <c r="J538" s="61">
        <v>108</v>
      </c>
      <c r="K538" s="53"/>
      <c r="L538" s="53"/>
      <c r="M538" s="53"/>
      <c r="N538" s="53"/>
    </row>
    <row r="539" spans="1:14" x14ac:dyDescent="0.25">
      <c r="A539" s="131">
        <v>268.5</v>
      </c>
      <c r="B539" s="53"/>
      <c r="C539" s="61">
        <v>0</v>
      </c>
      <c r="D539" s="61">
        <v>1</v>
      </c>
      <c r="E539" s="61">
        <v>59</v>
      </c>
      <c r="F539" s="61">
        <v>59</v>
      </c>
      <c r="G539" s="61">
        <v>59</v>
      </c>
      <c r="H539" s="61">
        <v>2</v>
      </c>
      <c r="I539" s="61">
        <v>9</v>
      </c>
      <c r="J539" s="61">
        <v>108</v>
      </c>
      <c r="K539" s="53"/>
      <c r="L539" s="53"/>
      <c r="M539" s="53"/>
      <c r="N539" s="53"/>
    </row>
    <row r="540" spans="1:14" x14ac:dyDescent="0.25">
      <c r="A540" s="130">
        <v>269</v>
      </c>
      <c r="B540" s="53"/>
      <c r="C540" s="61">
        <v>0</v>
      </c>
      <c r="D540" s="61">
        <v>0</v>
      </c>
      <c r="E540" s="61">
        <v>60</v>
      </c>
      <c r="F540" s="61">
        <v>59</v>
      </c>
      <c r="G540" s="61">
        <v>59</v>
      </c>
      <c r="H540" s="61">
        <v>2</v>
      </c>
      <c r="I540" s="61">
        <v>9</v>
      </c>
      <c r="J540" s="61">
        <v>109</v>
      </c>
      <c r="K540" s="53"/>
      <c r="L540" s="53"/>
      <c r="M540" s="53"/>
      <c r="N540" s="53"/>
    </row>
    <row r="541" spans="1:14" x14ac:dyDescent="0.25">
      <c r="A541" s="131">
        <v>269.5</v>
      </c>
      <c r="B541" s="53"/>
      <c r="C541" s="61">
        <v>0</v>
      </c>
      <c r="D541" s="61">
        <v>0</v>
      </c>
      <c r="E541" s="61">
        <v>60</v>
      </c>
      <c r="F541" s="61">
        <v>59</v>
      </c>
      <c r="G541" s="61">
        <v>59</v>
      </c>
      <c r="H541" s="61">
        <v>2</v>
      </c>
      <c r="I541" s="61">
        <v>9</v>
      </c>
      <c r="J541" s="61">
        <v>109</v>
      </c>
      <c r="K541" s="53"/>
      <c r="L541" s="53"/>
      <c r="M541" s="53"/>
      <c r="N541" s="53"/>
    </row>
    <row r="542" spans="1:14" x14ac:dyDescent="0.25">
      <c r="A542" s="130">
        <v>270</v>
      </c>
      <c r="B542" s="53"/>
      <c r="C542" s="61">
        <v>0</v>
      </c>
      <c r="D542" s="61">
        <v>0</v>
      </c>
      <c r="E542" s="61">
        <v>60</v>
      </c>
      <c r="F542" s="61">
        <v>59</v>
      </c>
      <c r="G542" s="61">
        <v>59</v>
      </c>
      <c r="H542" s="61">
        <v>2</v>
      </c>
      <c r="I542" s="61">
        <v>10</v>
      </c>
      <c r="J542" s="61">
        <v>109</v>
      </c>
      <c r="K542" s="53"/>
      <c r="L542" s="53"/>
      <c r="M542" s="53"/>
      <c r="N542" s="53"/>
    </row>
    <row r="543" spans="1:14" x14ac:dyDescent="0.25">
      <c r="A543" s="131">
        <v>270.5</v>
      </c>
      <c r="B543" s="53"/>
      <c r="C543" s="61">
        <v>0</v>
      </c>
      <c r="D543" s="61">
        <v>2</v>
      </c>
      <c r="E543" s="61">
        <v>59</v>
      </c>
      <c r="F543" s="61">
        <v>60</v>
      </c>
      <c r="G543" s="61">
        <v>60</v>
      </c>
      <c r="H543" s="61">
        <v>2</v>
      </c>
      <c r="I543" s="61">
        <v>10</v>
      </c>
      <c r="J543" s="61">
        <v>110</v>
      </c>
      <c r="K543" s="53"/>
      <c r="L543" s="53"/>
      <c r="M543" s="53"/>
      <c r="N543" s="53"/>
    </row>
    <row r="544" spans="1:14" x14ac:dyDescent="0.25">
      <c r="A544" s="130">
        <v>271</v>
      </c>
      <c r="B544" s="53"/>
      <c r="C544" s="61">
        <v>0</v>
      </c>
      <c r="D544" s="61">
        <v>2</v>
      </c>
      <c r="E544" s="61">
        <v>59</v>
      </c>
      <c r="F544" s="61">
        <v>60</v>
      </c>
      <c r="G544" s="61">
        <v>60</v>
      </c>
      <c r="H544" s="61">
        <v>2</v>
      </c>
      <c r="I544" s="61">
        <v>10</v>
      </c>
      <c r="J544" s="61">
        <v>110</v>
      </c>
      <c r="K544" s="53"/>
      <c r="L544" s="53"/>
      <c r="M544" s="53"/>
      <c r="N544" s="53"/>
    </row>
    <row r="545" spans="1:14" x14ac:dyDescent="0.25">
      <c r="A545" s="131">
        <v>271.5</v>
      </c>
      <c r="B545" s="53"/>
      <c r="C545" s="61">
        <v>0</v>
      </c>
      <c r="D545" s="61">
        <v>2</v>
      </c>
      <c r="E545" s="61">
        <v>59</v>
      </c>
      <c r="F545" s="61">
        <v>60</v>
      </c>
      <c r="G545" s="61">
        <v>60</v>
      </c>
      <c r="H545" s="61">
        <v>2</v>
      </c>
      <c r="I545" s="61">
        <v>10</v>
      </c>
      <c r="J545" s="61">
        <v>110</v>
      </c>
      <c r="K545" s="53"/>
      <c r="L545" s="53"/>
      <c r="M545" s="53"/>
      <c r="N545" s="53"/>
    </row>
    <row r="546" spans="1:14" x14ac:dyDescent="0.25">
      <c r="A546" s="130">
        <v>272</v>
      </c>
      <c r="B546" s="53"/>
      <c r="C546" s="61">
        <v>0</v>
      </c>
      <c r="D546" s="61">
        <v>1</v>
      </c>
      <c r="E546" s="61">
        <v>60</v>
      </c>
      <c r="F546" s="61">
        <v>60</v>
      </c>
      <c r="G546" s="61">
        <v>60</v>
      </c>
      <c r="H546" s="61">
        <v>2</v>
      </c>
      <c r="I546" s="61">
        <v>10</v>
      </c>
      <c r="J546" s="61">
        <v>110</v>
      </c>
      <c r="K546" s="53"/>
      <c r="L546" s="53"/>
      <c r="M546" s="53"/>
      <c r="N546" s="53"/>
    </row>
    <row r="547" spans="1:14" x14ac:dyDescent="0.25">
      <c r="A547" s="131">
        <v>272.5</v>
      </c>
      <c r="B547" s="53"/>
      <c r="C547" s="61">
        <v>0</v>
      </c>
      <c r="D547" s="61">
        <v>1</v>
      </c>
      <c r="E547" s="61">
        <v>60</v>
      </c>
      <c r="F547" s="61">
        <v>60</v>
      </c>
      <c r="G547" s="61">
        <v>60</v>
      </c>
      <c r="H547" s="61">
        <v>2</v>
      </c>
      <c r="I547" s="61">
        <v>10</v>
      </c>
      <c r="J547" s="61">
        <v>110</v>
      </c>
      <c r="K547" s="53"/>
      <c r="L547" s="53"/>
      <c r="M547" s="53"/>
      <c r="N547" s="53"/>
    </row>
    <row r="548" spans="1:14" x14ac:dyDescent="0.25">
      <c r="A548" s="130">
        <v>273</v>
      </c>
      <c r="B548" s="53"/>
      <c r="C548" s="61">
        <v>0</v>
      </c>
      <c r="D548" s="61">
        <v>1</v>
      </c>
      <c r="E548" s="61">
        <v>60</v>
      </c>
      <c r="F548" s="61">
        <v>60</v>
      </c>
      <c r="G548" s="61">
        <v>60</v>
      </c>
      <c r="H548" s="61">
        <v>2</v>
      </c>
      <c r="I548" s="61">
        <v>10</v>
      </c>
      <c r="J548" s="61">
        <v>110</v>
      </c>
      <c r="K548" s="53"/>
      <c r="L548" s="53"/>
      <c r="M548" s="53"/>
      <c r="N548" s="53"/>
    </row>
    <row r="549" spans="1:14" x14ac:dyDescent="0.25">
      <c r="A549" s="131">
        <v>273.5</v>
      </c>
      <c r="B549" s="53"/>
      <c r="C549" s="61">
        <v>0</v>
      </c>
      <c r="D549" s="61">
        <v>0</v>
      </c>
      <c r="E549" s="61">
        <v>61</v>
      </c>
      <c r="F549" s="61">
        <v>60</v>
      </c>
      <c r="G549" s="61">
        <v>60</v>
      </c>
      <c r="H549" s="61">
        <v>2</v>
      </c>
      <c r="I549" s="61">
        <v>10</v>
      </c>
      <c r="J549" s="61">
        <v>111</v>
      </c>
      <c r="K549" s="53"/>
      <c r="L549" s="53"/>
      <c r="M549" s="53"/>
      <c r="N549" s="53"/>
    </row>
    <row r="550" spans="1:14" x14ac:dyDescent="0.25">
      <c r="A550" s="130">
        <v>274</v>
      </c>
      <c r="B550" s="53"/>
      <c r="C550" s="61">
        <v>0</v>
      </c>
      <c r="D550" s="61">
        <v>0</v>
      </c>
      <c r="E550" s="61">
        <v>61</v>
      </c>
      <c r="F550" s="61">
        <v>60</v>
      </c>
      <c r="G550" s="61">
        <v>60</v>
      </c>
      <c r="H550" s="61">
        <v>2</v>
      </c>
      <c r="I550" s="61">
        <v>10</v>
      </c>
      <c r="J550" s="61">
        <v>111</v>
      </c>
      <c r="K550" s="53"/>
      <c r="L550" s="53"/>
      <c r="M550" s="53"/>
      <c r="N550" s="53"/>
    </row>
    <row r="551" spans="1:14" x14ac:dyDescent="0.25">
      <c r="A551" s="131">
        <v>274.5</v>
      </c>
      <c r="B551" s="53"/>
      <c r="C551" s="61">
        <v>0</v>
      </c>
      <c r="D551" s="61">
        <v>0</v>
      </c>
      <c r="E551" s="61">
        <v>61</v>
      </c>
      <c r="F551" s="61">
        <v>60</v>
      </c>
      <c r="G551" s="61">
        <v>60</v>
      </c>
      <c r="H551" s="61">
        <v>2</v>
      </c>
      <c r="I551" s="61">
        <v>10</v>
      </c>
      <c r="J551" s="61">
        <v>111</v>
      </c>
      <c r="K551" s="53"/>
      <c r="L551" s="53"/>
      <c r="M551" s="53"/>
      <c r="N551" s="53"/>
    </row>
    <row r="552" spans="1:14" x14ac:dyDescent="0.25">
      <c r="A552" s="130">
        <v>275</v>
      </c>
      <c r="B552" s="53"/>
      <c r="C552" s="61">
        <v>0</v>
      </c>
      <c r="D552" s="61">
        <v>2</v>
      </c>
      <c r="E552" s="61">
        <v>60</v>
      </c>
      <c r="F552" s="61">
        <v>61</v>
      </c>
      <c r="G552" s="61">
        <v>61</v>
      </c>
      <c r="H552" s="61">
        <v>2</v>
      </c>
      <c r="I552" s="61">
        <v>10</v>
      </c>
      <c r="J552" s="61">
        <v>111</v>
      </c>
      <c r="K552" s="53"/>
      <c r="L552" s="53"/>
      <c r="M552" s="53"/>
      <c r="N552" s="53"/>
    </row>
    <row r="553" spans="1:14" x14ac:dyDescent="0.25">
      <c r="A553" s="131">
        <v>275.5</v>
      </c>
      <c r="B553" s="53"/>
      <c r="C553" s="61">
        <v>0</v>
      </c>
      <c r="D553" s="61">
        <v>2</v>
      </c>
      <c r="E553" s="61">
        <v>60</v>
      </c>
      <c r="F553" s="61">
        <v>61</v>
      </c>
      <c r="G553" s="61">
        <v>61</v>
      </c>
      <c r="H553" s="61">
        <v>2</v>
      </c>
      <c r="I553" s="61">
        <v>10</v>
      </c>
      <c r="J553" s="61">
        <v>111</v>
      </c>
      <c r="K553" s="53"/>
      <c r="L553" s="53"/>
      <c r="M553" s="53"/>
      <c r="N553" s="53"/>
    </row>
    <row r="554" spans="1:14" x14ac:dyDescent="0.25">
      <c r="A554" s="130">
        <v>276</v>
      </c>
      <c r="B554" s="53"/>
      <c r="C554" s="61">
        <v>0</v>
      </c>
      <c r="D554" s="61">
        <v>2</v>
      </c>
      <c r="E554" s="61">
        <v>60</v>
      </c>
      <c r="F554" s="61">
        <v>61</v>
      </c>
      <c r="G554" s="61">
        <v>61</v>
      </c>
      <c r="H554" s="61">
        <v>2</v>
      </c>
      <c r="I554" s="61">
        <v>10</v>
      </c>
      <c r="J554" s="61">
        <v>111</v>
      </c>
      <c r="K554" s="53"/>
      <c r="L554" s="53"/>
      <c r="M554" s="53"/>
      <c r="N554" s="53"/>
    </row>
    <row r="555" spans="1:14" x14ac:dyDescent="0.25">
      <c r="A555" s="131">
        <v>276.5</v>
      </c>
      <c r="B555" s="53"/>
      <c r="C555" s="61">
        <v>0</v>
      </c>
      <c r="D555" s="61">
        <v>1</v>
      </c>
      <c r="E555" s="61">
        <v>61</v>
      </c>
      <c r="F555" s="61">
        <v>61</v>
      </c>
      <c r="G555" s="61">
        <v>61</v>
      </c>
      <c r="H555" s="61">
        <v>2</v>
      </c>
      <c r="I555" s="61">
        <v>10</v>
      </c>
      <c r="J555" s="61">
        <v>112</v>
      </c>
      <c r="K555" s="53"/>
      <c r="L555" s="53"/>
      <c r="M555" s="53"/>
      <c r="N555" s="53"/>
    </row>
    <row r="556" spans="1:14" x14ac:dyDescent="0.25">
      <c r="A556" s="130">
        <v>277</v>
      </c>
      <c r="B556" s="53"/>
      <c r="C556" s="61">
        <v>0</v>
      </c>
      <c r="D556" s="61">
        <v>1</v>
      </c>
      <c r="E556" s="61">
        <v>61</v>
      </c>
      <c r="F556" s="61">
        <v>61</v>
      </c>
      <c r="G556" s="61">
        <v>61</v>
      </c>
      <c r="H556" s="61">
        <v>2</v>
      </c>
      <c r="I556" s="61">
        <v>10</v>
      </c>
      <c r="J556" s="61">
        <v>112</v>
      </c>
      <c r="K556" s="53"/>
      <c r="L556" s="53"/>
      <c r="M556" s="53"/>
      <c r="N556" s="53"/>
    </row>
    <row r="557" spans="1:14" x14ac:dyDescent="0.25">
      <c r="A557" s="131">
        <v>277.5</v>
      </c>
      <c r="B557" s="53"/>
      <c r="C557" s="61">
        <v>0</v>
      </c>
      <c r="D557" s="61">
        <v>1</v>
      </c>
      <c r="E557" s="61">
        <v>61</v>
      </c>
      <c r="F557" s="61">
        <v>61</v>
      </c>
      <c r="G557" s="61">
        <v>61</v>
      </c>
      <c r="H557" s="61">
        <v>2</v>
      </c>
      <c r="I557" s="61">
        <v>10</v>
      </c>
      <c r="J557" s="61">
        <v>112</v>
      </c>
      <c r="K557" s="53"/>
      <c r="L557" s="53"/>
      <c r="M557" s="53"/>
      <c r="N557" s="53"/>
    </row>
    <row r="558" spans="1:14" x14ac:dyDescent="0.25">
      <c r="A558" s="130">
        <v>278</v>
      </c>
      <c r="B558" s="53"/>
      <c r="C558" s="61">
        <v>0</v>
      </c>
      <c r="D558" s="61">
        <v>0</v>
      </c>
      <c r="E558" s="61">
        <v>62</v>
      </c>
      <c r="F558" s="61">
        <v>61</v>
      </c>
      <c r="G558" s="61">
        <v>61</v>
      </c>
      <c r="H558" s="61">
        <v>2</v>
      </c>
      <c r="I558" s="61">
        <v>10</v>
      </c>
      <c r="J558" s="61">
        <v>113</v>
      </c>
      <c r="K558" s="53"/>
      <c r="L558" s="53"/>
      <c r="M558" s="53"/>
      <c r="N558" s="53"/>
    </row>
    <row r="559" spans="1:14" x14ac:dyDescent="0.25">
      <c r="A559" s="131">
        <v>278.5</v>
      </c>
      <c r="B559" s="53"/>
      <c r="C559" s="61">
        <v>0</v>
      </c>
      <c r="D559" s="61">
        <v>0</v>
      </c>
      <c r="E559" s="61">
        <v>62</v>
      </c>
      <c r="F559" s="61">
        <v>61</v>
      </c>
      <c r="G559" s="61">
        <v>61</v>
      </c>
      <c r="H559" s="61">
        <v>2</v>
      </c>
      <c r="I559" s="61">
        <v>10</v>
      </c>
      <c r="J559" s="61">
        <v>113</v>
      </c>
      <c r="K559" s="53"/>
      <c r="L559" s="53"/>
      <c r="M559" s="53"/>
      <c r="N559" s="53"/>
    </row>
    <row r="560" spans="1:14" x14ac:dyDescent="0.25">
      <c r="A560" s="130">
        <v>279</v>
      </c>
      <c r="B560" s="53"/>
      <c r="C560" s="61">
        <v>0</v>
      </c>
      <c r="D560" s="61">
        <v>0</v>
      </c>
      <c r="E560" s="61">
        <v>62</v>
      </c>
      <c r="F560" s="61">
        <v>61</v>
      </c>
      <c r="G560" s="61">
        <v>61</v>
      </c>
      <c r="H560" s="61">
        <v>2</v>
      </c>
      <c r="I560" s="61">
        <v>10</v>
      </c>
      <c r="J560" s="61">
        <v>113</v>
      </c>
      <c r="K560" s="53"/>
      <c r="L560" s="53"/>
      <c r="M560" s="53"/>
      <c r="N560" s="53"/>
    </row>
    <row r="561" spans="1:14" x14ac:dyDescent="0.25">
      <c r="A561" s="131">
        <v>279.5</v>
      </c>
      <c r="B561" s="53"/>
      <c r="C561" s="61">
        <v>0</v>
      </c>
      <c r="D561" s="61">
        <v>2</v>
      </c>
      <c r="E561" s="61">
        <v>61</v>
      </c>
      <c r="F561" s="61">
        <v>62</v>
      </c>
      <c r="G561" s="61">
        <v>62</v>
      </c>
      <c r="H561" s="61">
        <v>2</v>
      </c>
      <c r="I561" s="61">
        <v>10</v>
      </c>
      <c r="J561" s="61">
        <v>113</v>
      </c>
      <c r="K561" s="53"/>
      <c r="L561" s="53"/>
      <c r="M561" s="53"/>
      <c r="N561" s="53"/>
    </row>
    <row r="562" spans="1:14" x14ac:dyDescent="0.25">
      <c r="A562" s="130">
        <v>280</v>
      </c>
      <c r="B562" s="53"/>
      <c r="C562" s="61">
        <v>0</v>
      </c>
      <c r="D562" s="61">
        <v>2</v>
      </c>
      <c r="E562" s="61">
        <v>61</v>
      </c>
      <c r="F562" s="61">
        <v>62</v>
      </c>
      <c r="G562" s="61">
        <v>62</v>
      </c>
      <c r="H562" s="61">
        <v>2</v>
      </c>
      <c r="I562" s="61">
        <v>10</v>
      </c>
      <c r="J562" s="61">
        <v>113</v>
      </c>
      <c r="K562" s="53"/>
      <c r="L562" s="53"/>
      <c r="M562" s="53"/>
      <c r="N562" s="53"/>
    </row>
    <row r="563" spans="1:14" x14ac:dyDescent="0.25">
      <c r="A563" s="131">
        <v>280.5</v>
      </c>
      <c r="B563" s="53"/>
      <c r="C563" s="61">
        <v>0</v>
      </c>
      <c r="D563" s="61">
        <v>2</v>
      </c>
      <c r="E563" s="61">
        <v>61</v>
      </c>
      <c r="F563" s="61">
        <v>62</v>
      </c>
      <c r="G563" s="61">
        <v>62</v>
      </c>
      <c r="H563" s="61">
        <v>2</v>
      </c>
      <c r="I563" s="61">
        <v>10</v>
      </c>
      <c r="J563" s="61">
        <v>113</v>
      </c>
      <c r="K563" s="53"/>
      <c r="L563" s="53"/>
      <c r="M563" s="53"/>
      <c r="N563" s="53"/>
    </row>
    <row r="564" spans="1:14" x14ac:dyDescent="0.25">
      <c r="A564" s="130">
        <v>281</v>
      </c>
      <c r="B564" s="53"/>
      <c r="C564" s="61">
        <v>0</v>
      </c>
      <c r="D564" s="61">
        <v>1</v>
      </c>
      <c r="E564" s="61">
        <v>62</v>
      </c>
      <c r="F564" s="61">
        <v>62</v>
      </c>
      <c r="G564" s="61">
        <v>62</v>
      </c>
      <c r="H564" s="61">
        <v>2</v>
      </c>
      <c r="I564" s="61">
        <v>10</v>
      </c>
      <c r="J564" s="61">
        <v>114</v>
      </c>
      <c r="K564" s="53"/>
      <c r="L564" s="53"/>
      <c r="M564" s="53"/>
      <c r="N564" s="53"/>
    </row>
    <row r="565" spans="1:14" x14ac:dyDescent="0.25">
      <c r="A565" s="131">
        <v>281.5</v>
      </c>
      <c r="B565" s="53"/>
      <c r="C565" s="61">
        <v>0</v>
      </c>
      <c r="D565" s="61">
        <v>1</v>
      </c>
      <c r="E565" s="61">
        <v>62</v>
      </c>
      <c r="F565" s="61">
        <v>62</v>
      </c>
      <c r="G565" s="61">
        <v>62</v>
      </c>
      <c r="H565" s="61">
        <v>2</v>
      </c>
      <c r="I565" s="61">
        <v>10</v>
      </c>
      <c r="J565" s="61">
        <v>114</v>
      </c>
      <c r="K565" s="53"/>
      <c r="L565" s="53"/>
      <c r="M565" s="53"/>
      <c r="N565" s="53"/>
    </row>
    <row r="566" spans="1:14" x14ac:dyDescent="0.25">
      <c r="A566" s="130">
        <v>282</v>
      </c>
      <c r="B566" s="53"/>
      <c r="C566" s="61">
        <v>0</v>
      </c>
      <c r="D566" s="61">
        <v>1</v>
      </c>
      <c r="E566" s="61">
        <v>62</v>
      </c>
      <c r="F566" s="61">
        <v>62</v>
      </c>
      <c r="G566" s="61">
        <v>62</v>
      </c>
      <c r="H566" s="61">
        <v>2</v>
      </c>
      <c r="I566" s="61">
        <v>10</v>
      </c>
      <c r="J566" s="61">
        <v>114</v>
      </c>
      <c r="K566" s="53"/>
      <c r="L566" s="53"/>
      <c r="M566" s="53"/>
      <c r="N566" s="53"/>
    </row>
    <row r="567" spans="1:14" x14ac:dyDescent="0.25">
      <c r="A567" s="131">
        <v>282.5</v>
      </c>
      <c r="B567" s="53"/>
      <c r="C567" s="61">
        <v>0</v>
      </c>
      <c r="D567" s="61">
        <v>0</v>
      </c>
      <c r="E567" s="61">
        <v>63</v>
      </c>
      <c r="F567" s="61">
        <v>62</v>
      </c>
      <c r="G567" s="61">
        <v>62</v>
      </c>
      <c r="H567" s="61">
        <v>2</v>
      </c>
      <c r="I567" s="61">
        <v>10</v>
      </c>
      <c r="J567" s="61">
        <v>114</v>
      </c>
      <c r="K567" s="53"/>
      <c r="L567" s="53"/>
      <c r="M567" s="53"/>
      <c r="N567" s="53"/>
    </row>
    <row r="568" spans="1:14" x14ac:dyDescent="0.25">
      <c r="A568" s="130">
        <v>283</v>
      </c>
      <c r="B568" s="53"/>
      <c r="C568" s="61">
        <v>0</v>
      </c>
      <c r="D568" s="61">
        <v>0</v>
      </c>
      <c r="E568" s="61">
        <v>63</v>
      </c>
      <c r="F568" s="61">
        <v>62</v>
      </c>
      <c r="G568" s="61">
        <v>62</v>
      </c>
      <c r="H568" s="61">
        <v>2</v>
      </c>
      <c r="I568" s="61">
        <v>10</v>
      </c>
      <c r="J568" s="61">
        <v>114</v>
      </c>
      <c r="K568" s="53"/>
      <c r="L568" s="53"/>
      <c r="M568" s="53"/>
      <c r="N568" s="53"/>
    </row>
    <row r="569" spans="1:14" x14ac:dyDescent="0.25">
      <c r="A569" s="131">
        <v>283.5</v>
      </c>
      <c r="B569" s="53"/>
      <c r="C569" s="61">
        <v>0</v>
      </c>
      <c r="D569" s="61">
        <v>0</v>
      </c>
      <c r="E569" s="61">
        <v>63</v>
      </c>
      <c r="F569" s="61">
        <v>62</v>
      </c>
      <c r="G569" s="61">
        <v>62</v>
      </c>
      <c r="H569" s="61">
        <v>2</v>
      </c>
      <c r="I569" s="61">
        <v>10</v>
      </c>
      <c r="J569" s="61">
        <v>114</v>
      </c>
      <c r="K569" s="53"/>
      <c r="L569" s="53"/>
      <c r="M569" s="53"/>
      <c r="N569" s="53"/>
    </row>
    <row r="570" spans="1:14" x14ac:dyDescent="0.25">
      <c r="A570" s="130">
        <v>284</v>
      </c>
      <c r="B570" s="53"/>
      <c r="C570" s="61">
        <v>0</v>
      </c>
      <c r="D570" s="61">
        <v>2</v>
      </c>
      <c r="E570" s="61">
        <v>62</v>
      </c>
      <c r="F570" s="61">
        <v>63</v>
      </c>
      <c r="G570" s="61">
        <v>63</v>
      </c>
      <c r="H570" s="61">
        <v>2</v>
      </c>
      <c r="I570" s="61">
        <v>10</v>
      </c>
      <c r="J570" s="61">
        <v>115</v>
      </c>
      <c r="K570" s="53"/>
      <c r="L570" s="53"/>
      <c r="M570" s="53"/>
      <c r="N570" s="53"/>
    </row>
    <row r="571" spans="1:14" x14ac:dyDescent="0.25">
      <c r="A571" s="131">
        <v>284.5</v>
      </c>
      <c r="B571" s="53"/>
      <c r="C571" s="61">
        <v>0</v>
      </c>
      <c r="D571" s="61">
        <v>2</v>
      </c>
      <c r="E571" s="61">
        <v>62</v>
      </c>
      <c r="F571" s="61">
        <v>63</v>
      </c>
      <c r="G571" s="61">
        <v>63</v>
      </c>
      <c r="H571" s="61">
        <v>2</v>
      </c>
      <c r="I571" s="61">
        <v>10</v>
      </c>
      <c r="J571" s="61">
        <v>115</v>
      </c>
      <c r="K571" s="53"/>
      <c r="L571" s="53"/>
      <c r="M571" s="53"/>
      <c r="N571" s="53"/>
    </row>
    <row r="572" spans="1:14" x14ac:dyDescent="0.25">
      <c r="A572" s="130">
        <v>285</v>
      </c>
      <c r="B572" s="53"/>
      <c r="C572" s="61">
        <v>0</v>
      </c>
      <c r="D572" s="61">
        <v>2</v>
      </c>
      <c r="E572" s="61">
        <v>62</v>
      </c>
      <c r="F572" s="61">
        <v>63</v>
      </c>
      <c r="G572" s="61">
        <v>63</v>
      </c>
      <c r="H572" s="61">
        <v>2</v>
      </c>
      <c r="I572" s="61">
        <v>10</v>
      </c>
      <c r="J572" s="61">
        <v>115</v>
      </c>
      <c r="K572" s="53"/>
      <c r="L572" s="53"/>
      <c r="M572" s="53"/>
      <c r="N572" s="53"/>
    </row>
    <row r="573" spans="1:14" x14ac:dyDescent="0.25">
      <c r="A573" s="131">
        <v>285.5</v>
      </c>
      <c r="B573" s="53"/>
      <c r="C573" s="61">
        <v>0</v>
      </c>
      <c r="D573" s="61">
        <v>1</v>
      </c>
      <c r="E573" s="61">
        <v>63</v>
      </c>
      <c r="F573" s="61">
        <v>63</v>
      </c>
      <c r="G573" s="61">
        <v>63</v>
      </c>
      <c r="H573" s="61">
        <v>2</v>
      </c>
      <c r="I573" s="61">
        <v>10</v>
      </c>
      <c r="J573" s="61">
        <v>116</v>
      </c>
      <c r="K573" s="53"/>
      <c r="L573" s="53"/>
      <c r="M573" s="53"/>
      <c r="N573" s="53"/>
    </row>
    <row r="574" spans="1:14" x14ac:dyDescent="0.25">
      <c r="A574" s="130">
        <v>286</v>
      </c>
      <c r="B574" s="53"/>
      <c r="C574" s="61">
        <v>0</v>
      </c>
      <c r="D574" s="61">
        <v>1</v>
      </c>
      <c r="E574" s="61">
        <v>63</v>
      </c>
      <c r="F574" s="61">
        <v>63</v>
      </c>
      <c r="G574" s="61">
        <v>63</v>
      </c>
      <c r="H574" s="61">
        <v>2</v>
      </c>
      <c r="I574" s="61">
        <v>10</v>
      </c>
      <c r="J574" s="61">
        <v>116</v>
      </c>
      <c r="K574" s="53"/>
      <c r="L574" s="53"/>
      <c r="M574" s="53"/>
      <c r="N574" s="53"/>
    </row>
    <row r="575" spans="1:14" x14ac:dyDescent="0.25">
      <c r="A575" s="131">
        <v>286.5</v>
      </c>
      <c r="B575" s="53"/>
      <c r="C575" s="61">
        <v>0</v>
      </c>
      <c r="D575" s="61">
        <v>1</v>
      </c>
      <c r="E575" s="61">
        <v>63</v>
      </c>
      <c r="F575" s="61">
        <v>63</v>
      </c>
      <c r="G575" s="61">
        <v>63</v>
      </c>
      <c r="H575" s="61">
        <v>2</v>
      </c>
      <c r="I575" s="61">
        <v>10</v>
      </c>
      <c r="J575" s="61">
        <v>116</v>
      </c>
      <c r="K575" s="53"/>
      <c r="L575" s="53"/>
      <c r="M575" s="53"/>
      <c r="N575" s="53"/>
    </row>
    <row r="576" spans="1:14" x14ac:dyDescent="0.25">
      <c r="A576" s="130">
        <v>287</v>
      </c>
      <c r="B576" s="53"/>
      <c r="C576" s="61">
        <v>0</v>
      </c>
      <c r="D576" s="61">
        <v>0</v>
      </c>
      <c r="E576" s="61">
        <v>64</v>
      </c>
      <c r="F576" s="61">
        <v>63</v>
      </c>
      <c r="G576" s="61">
        <v>63</v>
      </c>
      <c r="H576" s="61">
        <v>2</v>
      </c>
      <c r="I576" s="61">
        <v>10</v>
      </c>
      <c r="J576" s="61">
        <v>116</v>
      </c>
      <c r="K576" s="53"/>
      <c r="L576" s="53"/>
      <c r="M576" s="53"/>
      <c r="N576" s="53"/>
    </row>
    <row r="577" spans="1:14" x14ac:dyDescent="0.25">
      <c r="A577" s="131">
        <v>287.5</v>
      </c>
      <c r="B577" s="53"/>
      <c r="C577" s="61">
        <v>0</v>
      </c>
      <c r="D577" s="61">
        <v>0</v>
      </c>
      <c r="E577" s="61">
        <v>64</v>
      </c>
      <c r="F577" s="61">
        <v>63</v>
      </c>
      <c r="G577" s="61">
        <v>63</v>
      </c>
      <c r="H577" s="61">
        <v>2</v>
      </c>
      <c r="I577" s="61">
        <v>10</v>
      </c>
      <c r="J577" s="61">
        <v>116</v>
      </c>
      <c r="K577" s="53"/>
      <c r="L577" s="53"/>
      <c r="M577" s="53"/>
      <c r="N577" s="53"/>
    </row>
    <row r="578" spans="1:14" x14ac:dyDescent="0.25">
      <c r="A578" s="130">
        <v>288</v>
      </c>
      <c r="B578" s="53"/>
      <c r="C578" s="61">
        <v>0</v>
      </c>
      <c r="D578" s="61">
        <v>0</v>
      </c>
      <c r="E578" s="61">
        <v>64</v>
      </c>
      <c r="F578" s="61">
        <v>63</v>
      </c>
      <c r="G578" s="61">
        <v>63</v>
      </c>
      <c r="H578" s="61">
        <v>2</v>
      </c>
      <c r="I578" s="61">
        <v>10</v>
      </c>
      <c r="J578" s="61">
        <v>116</v>
      </c>
      <c r="K578" s="53"/>
      <c r="L578" s="53"/>
      <c r="M578" s="53"/>
      <c r="N578" s="53"/>
    </row>
    <row r="579" spans="1:14" x14ac:dyDescent="0.25">
      <c r="A579" s="131">
        <v>288.5</v>
      </c>
      <c r="B579" s="53"/>
      <c r="C579" s="61">
        <v>0</v>
      </c>
      <c r="D579" s="61">
        <v>2</v>
      </c>
      <c r="E579" s="61">
        <v>63</v>
      </c>
      <c r="F579" s="61">
        <v>64</v>
      </c>
      <c r="G579" s="61">
        <v>64</v>
      </c>
      <c r="H579" s="61">
        <v>2</v>
      </c>
      <c r="I579" s="61">
        <v>10</v>
      </c>
      <c r="J579" s="61">
        <v>117</v>
      </c>
      <c r="K579" s="53"/>
      <c r="L579" s="53"/>
      <c r="M579" s="53"/>
      <c r="N579" s="53"/>
    </row>
    <row r="580" spans="1:14" x14ac:dyDescent="0.25">
      <c r="A580" s="130">
        <v>289</v>
      </c>
      <c r="B580" s="53"/>
      <c r="C580" s="61">
        <v>0</v>
      </c>
      <c r="D580" s="61">
        <v>2</v>
      </c>
      <c r="E580" s="61">
        <v>63</v>
      </c>
      <c r="F580" s="61">
        <v>64</v>
      </c>
      <c r="G580" s="61">
        <v>64</v>
      </c>
      <c r="H580" s="61">
        <v>2</v>
      </c>
      <c r="I580" s="61">
        <v>10</v>
      </c>
      <c r="J580" s="61">
        <v>117</v>
      </c>
      <c r="K580" s="53"/>
      <c r="L580" s="53"/>
      <c r="M580" s="53"/>
      <c r="N580" s="53"/>
    </row>
    <row r="581" spans="1:14" x14ac:dyDescent="0.25">
      <c r="A581" s="131">
        <v>289.5</v>
      </c>
      <c r="B581" s="53"/>
      <c r="C581" s="61">
        <v>0</v>
      </c>
      <c r="D581" s="61">
        <v>2</v>
      </c>
      <c r="E581" s="61">
        <v>63</v>
      </c>
      <c r="F581" s="61">
        <v>64</v>
      </c>
      <c r="G581" s="61">
        <v>64</v>
      </c>
      <c r="H581" s="61">
        <v>2</v>
      </c>
      <c r="I581" s="61">
        <v>10</v>
      </c>
      <c r="J581" s="61">
        <v>117</v>
      </c>
      <c r="K581" s="53"/>
      <c r="L581" s="53"/>
      <c r="M581" s="53"/>
      <c r="N581" s="53"/>
    </row>
    <row r="582" spans="1:14" x14ac:dyDescent="0.25">
      <c r="A582" s="130">
        <v>290</v>
      </c>
      <c r="B582" s="53"/>
      <c r="C582" s="61">
        <v>0</v>
      </c>
      <c r="D582" s="61">
        <v>1</v>
      </c>
      <c r="E582" s="61">
        <v>64</v>
      </c>
      <c r="F582" s="61">
        <v>64</v>
      </c>
      <c r="G582" s="61">
        <v>64</v>
      </c>
      <c r="H582" s="61">
        <v>2</v>
      </c>
      <c r="I582" s="61">
        <v>10</v>
      </c>
      <c r="J582" s="61">
        <v>117</v>
      </c>
      <c r="K582" s="53"/>
      <c r="L582" s="53"/>
      <c r="M582" s="53"/>
      <c r="N582" s="53"/>
    </row>
    <row r="583" spans="1:14" x14ac:dyDescent="0.25">
      <c r="A583" s="131">
        <v>290.5</v>
      </c>
      <c r="B583" s="53"/>
      <c r="C583" s="61">
        <v>0</v>
      </c>
      <c r="D583" s="61">
        <v>1</v>
      </c>
      <c r="E583" s="61">
        <v>64</v>
      </c>
      <c r="F583" s="61">
        <v>64</v>
      </c>
      <c r="G583" s="61">
        <v>64</v>
      </c>
      <c r="H583" s="61">
        <v>2</v>
      </c>
      <c r="I583" s="61">
        <v>10</v>
      </c>
      <c r="J583" s="61">
        <v>117</v>
      </c>
      <c r="K583" s="53"/>
      <c r="L583" s="53"/>
      <c r="M583" s="53"/>
      <c r="N583" s="53"/>
    </row>
    <row r="584" spans="1:14" x14ac:dyDescent="0.25">
      <c r="A584" s="130">
        <v>291</v>
      </c>
      <c r="B584" s="53"/>
      <c r="C584" s="61">
        <v>0</v>
      </c>
      <c r="D584" s="61">
        <v>1</v>
      </c>
      <c r="E584" s="61">
        <v>64</v>
      </c>
      <c r="F584" s="61">
        <v>64</v>
      </c>
      <c r="G584" s="61">
        <v>64</v>
      </c>
      <c r="H584" s="61">
        <v>2</v>
      </c>
      <c r="I584" s="61">
        <v>10</v>
      </c>
      <c r="J584" s="61">
        <v>117</v>
      </c>
      <c r="K584" s="53"/>
      <c r="L584" s="53"/>
      <c r="M584" s="53"/>
      <c r="N584" s="53"/>
    </row>
    <row r="585" spans="1:14" x14ac:dyDescent="0.25">
      <c r="A585" s="131">
        <v>291.5</v>
      </c>
      <c r="B585" s="53"/>
      <c r="C585" s="61">
        <v>0</v>
      </c>
      <c r="D585" s="61">
        <v>0</v>
      </c>
      <c r="E585" s="61">
        <v>65</v>
      </c>
      <c r="F585" s="61">
        <v>64</v>
      </c>
      <c r="G585" s="61">
        <v>64</v>
      </c>
      <c r="H585" s="61">
        <v>2</v>
      </c>
      <c r="I585" s="61">
        <v>10</v>
      </c>
      <c r="J585" s="61">
        <v>118</v>
      </c>
      <c r="K585" s="53"/>
      <c r="L585" s="53"/>
      <c r="M585" s="53"/>
      <c r="N585" s="53"/>
    </row>
    <row r="586" spans="1:14" x14ac:dyDescent="0.25">
      <c r="A586" s="130">
        <v>292</v>
      </c>
      <c r="B586" s="53"/>
      <c r="C586" s="61">
        <v>0</v>
      </c>
      <c r="D586" s="61">
        <v>0</v>
      </c>
      <c r="E586" s="61">
        <v>65</v>
      </c>
      <c r="F586" s="61">
        <v>64</v>
      </c>
      <c r="G586" s="61">
        <v>64</v>
      </c>
      <c r="H586" s="61">
        <v>2</v>
      </c>
      <c r="I586" s="61">
        <v>10</v>
      </c>
      <c r="J586" s="61">
        <v>118</v>
      </c>
      <c r="K586" s="53"/>
      <c r="L586" s="53"/>
      <c r="M586" s="53"/>
      <c r="N586" s="53"/>
    </row>
    <row r="587" spans="1:14" x14ac:dyDescent="0.25">
      <c r="A587" s="131">
        <v>292.5</v>
      </c>
      <c r="B587" s="53"/>
      <c r="C587" s="61">
        <v>0</v>
      </c>
      <c r="D587" s="61">
        <v>0</v>
      </c>
      <c r="E587" s="61">
        <v>65</v>
      </c>
      <c r="F587" s="61">
        <v>64</v>
      </c>
      <c r="G587" s="61">
        <v>64</v>
      </c>
      <c r="H587" s="61">
        <v>2</v>
      </c>
      <c r="I587" s="61">
        <v>10</v>
      </c>
      <c r="J587" s="61">
        <v>118</v>
      </c>
      <c r="K587" s="53"/>
      <c r="L587" s="53"/>
      <c r="M587" s="53"/>
      <c r="N587" s="53"/>
    </row>
    <row r="588" spans="1:14" x14ac:dyDescent="0.25">
      <c r="A588" s="130">
        <v>293</v>
      </c>
      <c r="B588" s="53"/>
      <c r="C588" s="61">
        <v>0</v>
      </c>
      <c r="D588" s="61">
        <v>2</v>
      </c>
      <c r="E588" s="61">
        <v>64</v>
      </c>
      <c r="F588" s="61">
        <v>65</v>
      </c>
      <c r="G588" s="61">
        <v>65</v>
      </c>
      <c r="H588" s="61">
        <v>2</v>
      </c>
      <c r="I588" s="61">
        <v>10</v>
      </c>
      <c r="J588" s="61">
        <v>119</v>
      </c>
      <c r="K588" s="53"/>
      <c r="L588" s="53"/>
      <c r="M588" s="53"/>
      <c r="N588" s="53"/>
    </row>
    <row r="589" spans="1:14" x14ac:dyDescent="0.25">
      <c r="A589" s="131">
        <v>293.5</v>
      </c>
      <c r="B589" s="53"/>
      <c r="C589" s="61">
        <v>0</v>
      </c>
      <c r="D589" s="61">
        <v>2</v>
      </c>
      <c r="E589" s="61">
        <v>64</v>
      </c>
      <c r="F589" s="61">
        <v>65</v>
      </c>
      <c r="G589" s="61">
        <v>65</v>
      </c>
      <c r="H589" s="61">
        <v>2</v>
      </c>
      <c r="I589" s="61">
        <v>10</v>
      </c>
      <c r="J589" s="61">
        <v>119</v>
      </c>
      <c r="K589" s="53"/>
      <c r="L589" s="53"/>
      <c r="M589" s="53"/>
      <c r="N589" s="53"/>
    </row>
    <row r="590" spans="1:14" x14ac:dyDescent="0.25">
      <c r="A590" s="130">
        <v>294</v>
      </c>
      <c r="B590" s="53"/>
      <c r="C590" s="61">
        <v>0</v>
      </c>
      <c r="D590" s="61">
        <v>2</v>
      </c>
      <c r="E590" s="61">
        <v>64</v>
      </c>
      <c r="F590" s="61">
        <v>65</v>
      </c>
      <c r="G590" s="61">
        <v>65</v>
      </c>
      <c r="H590" s="61">
        <v>2</v>
      </c>
      <c r="I590" s="61">
        <v>10</v>
      </c>
      <c r="J590" s="61">
        <v>119</v>
      </c>
      <c r="K590" s="53"/>
      <c r="L590" s="53"/>
      <c r="M590" s="53"/>
      <c r="N590" s="53"/>
    </row>
    <row r="591" spans="1:14" x14ac:dyDescent="0.25">
      <c r="A591" s="131">
        <v>294.5</v>
      </c>
      <c r="B591" s="53"/>
      <c r="C591" s="61">
        <v>0</v>
      </c>
      <c r="D591" s="61">
        <v>1</v>
      </c>
      <c r="E591" s="61">
        <v>65</v>
      </c>
      <c r="F591" s="61">
        <v>65</v>
      </c>
      <c r="G591" s="61">
        <v>65</v>
      </c>
      <c r="H591" s="61">
        <v>2</v>
      </c>
      <c r="I591" s="61">
        <v>10</v>
      </c>
      <c r="J591" s="61">
        <v>119</v>
      </c>
      <c r="K591" s="53"/>
      <c r="L591" s="53"/>
      <c r="M591" s="53"/>
      <c r="N591" s="53"/>
    </row>
    <row r="592" spans="1:14" x14ac:dyDescent="0.25">
      <c r="A592" s="130">
        <v>295</v>
      </c>
      <c r="B592" s="53"/>
      <c r="C592" s="61">
        <v>0</v>
      </c>
      <c r="D592" s="61">
        <v>1</v>
      </c>
      <c r="E592" s="61">
        <v>65</v>
      </c>
      <c r="F592" s="61">
        <v>65</v>
      </c>
      <c r="G592" s="61">
        <v>65</v>
      </c>
      <c r="H592" s="61">
        <v>2</v>
      </c>
      <c r="I592" s="61">
        <v>10</v>
      </c>
      <c r="J592" s="61">
        <v>119</v>
      </c>
      <c r="K592" s="53"/>
      <c r="L592" s="53"/>
      <c r="M592" s="53"/>
      <c r="N592" s="53"/>
    </row>
    <row r="593" spans="1:14" x14ac:dyDescent="0.25">
      <c r="A593" s="131">
        <v>295.5</v>
      </c>
      <c r="B593" s="53"/>
      <c r="C593" s="61">
        <v>0</v>
      </c>
      <c r="D593" s="61">
        <v>1</v>
      </c>
      <c r="E593" s="61">
        <v>65</v>
      </c>
      <c r="F593" s="61">
        <v>65</v>
      </c>
      <c r="G593" s="61">
        <v>65</v>
      </c>
      <c r="H593" s="61">
        <v>2</v>
      </c>
      <c r="I593" s="61">
        <v>10</v>
      </c>
      <c r="J593" s="61">
        <v>119</v>
      </c>
      <c r="K593" s="53"/>
      <c r="L593" s="53"/>
      <c r="M593" s="53"/>
      <c r="N593" s="53"/>
    </row>
    <row r="594" spans="1:14" x14ac:dyDescent="0.25">
      <c r="A594" s="130">
        <v>296</v>
      </c>
      <c r="B594" s="53"/>
      <c r="C594" s="61">
        <v>0</v>
      </c>
      <c r="D594" s="61">
        <v>0</v>
      </c>
      <c r="E594" s="61">
        <v>66</v>
      </c>
      <c r="F594" s="61">
        <v>65</v>
      </c>
      <c r="G594" s="61">
        <v>65</v>
      </c>
      <c r="H594" s="61">
        <v>2</v>
      </c>
      <c r="I594" s="61">
        <v>10</v>
      </c>
      <c r="J594" s="61">
        <v>120</v>
      </c>
      <c r="K594" s="53"/>
      <c r="L594" s="53"/>
      <c r="M594" s="53"/>
      <c r="N594" s="53"/>
    </row>
    <row r="595" spans="1:14" x14ac:dyDescent="0.25">
      <c r="A595" s="131">
        <v>296.5</v>
      </c>
      <c r="B595" s="53"/>
      <c r="C595" s="61">
        <v>0</v>
      </c>
      <c r="D595" s="61">
        <v>0</v>
      </c>
      <c r="E595" s="61">
        <v>66</v>
      </c>
      <c r="F595" s="61">
        <v>65</v>
      </c>
      <c r="G595" s="61">
        <v>65</v>
      </c>
      <c r="H595" s="61">
        <v>2</v>
      </c>
      <c r="I595" s="61">
        <v>10</v>
      </c>
      <c r="J595" s="61">
        <v>120</v>
      </c>
      <c r="K595" s="53"/>
      <c r="L595" s="53"/>
      <c r="M595" s="53"/>
      <c r="N595" s="53"/>
    </row>
    <row r="596" spans="1:14" x14ac:dyDescent="0.25">
      <c r="A596" s="130">
        <v>297</v>
      </c>
      <c r="B596" s="53"/>
      <c r="C596" s="61">
        <v>0</v>
      </c>
      <c r="D596" s="61">
        <v>0</v>
      </c>
      <c r="E596" s="61">
        <v>66</v>
      </c>
      <c r="F596" s="61">
        <v>65</v>
      </c>
      <c r="G596" s="61">
        <v>65</v>
      </c>
      <c r="H596" s="61">
        <v>2</v>
      </c>
      <c r="I596" s="61">
        <v>10</v>
      </c>
      <c r="J596" s="61">
        <v>120</v>
      </c>
      <c r="K596" s="53"/>
      <c r="L596" s="53"/>
      <c r="M596" s="53"/>
      <c r="N596" s="53"/>
    </row>
    <row r="597" spans="1:14" x14ac:dyDescent="0.25">
      <c r="A597" s="131">
        <v>297.5</v>
      </c>
      <c r="B597" s="53"/>
      <c r="C597" s="61">
        <v>0</v>
      </c>
      <c r="D597" s="61">
        <v>2</v>
      </c>
      <c r="E597" s="61">
        <v>65</v>
      </c>
      <c r="F597" s="61">
        <v>66</v>
      </c>
      <c r="G597" s="61">
        <v>66</v>
      </c>
      <c r="H597" s="61">
        <v>2</v>
      </c>
      <c r="I597" s="61">
        <v>10</v>
      </c>
      <c r="J597" s="61">
        <v>120</v>
      </c>
      <c r="K597" s="53"/>
      <c r="L597" s="53"/>
      <c r="M597" s="53"/>
      <c r="N597" s="53"/>
    </row>
    <row r="598" spans="1:14" x14ac:dyDescent="0.25">
      <c r="A598" s="130">
        <v>298</v>
      </c>
      <c r="B598" s="53"/>
      <c r="C598" s="61">
        <v>0</v>
      </c>
      <c r="D598" s="61">
        <v>2</v>
      </c>
      <c r="E598" s="61">
        <v>65</v>
      </c>
      <c r="F598" s="61">
        <v>66</v>
      </c>
      <c r="G598" s="61">
        <v>66</v>
      </c>
      <c r="H598" s="61">
        <v>2</v>
      </c>
      <c r="I598" s="61">
        <v>10</v>
      </c>
      <c r="J598" s="61">
        <v>120</v>
      </c>
      <c r="K598" s="53"/>
      <c r="L598" s="53"/>
      <c r="M598" s="53"/>
      <c r="N598" s="53"/>
    </row>
    <row r="599" spans="1:14" x14ac:dyDescent="0.25">
      <c r="A599" s="131">
        <v>298.5</v>
      </c>
      <c r="B599" s="53"/>
      <c r="C599" s="61">
        <v>0</v>
      </c>
      <c r="D599" s="61">
        <v>2</v>
      </c>
      <c r="E599" s="61">
        <v>65</v>
      </c>
      <c r="F599" s="61">
        <v>66</v>
      </c>
      <c r="G599" s="61">
        <v>66</v>
      </c>
      <c r="H599" s="61">
        <v>2</v>
      </c>
      <c r="I599" s="61">
        <v>10</v>
      </c>
      <c r="J599" s="61">
        <v>120</v>
      </c>
      <c r="K599" s="53"/>
      <c r="L599" s="53"/>
      <c r="M599" s="53"/>
      <c r="N599" s="53"/>
    </row>
    <row r="600" spans="1:14" x14ac:dyDescent="0.25">
      <c r="A600" s="130">
        <v>299</v>
      </c>
      <c r="B600" s="53"/>
      <c r="C600" s="61">
        <v>0</v>
      </c>
      <c r="D600" s="61">
        <v>1</v>
      </c>
      <c r="E600" s="61">
        <v>66</v>
      </c>
      <c r="F600" s="61">
        <v>66</v>
      </c>
      <c r="G600" s="61">
        <v>66</v>
      </c>
      <c r="H600" s="61">
        <v>2</v>
      </c>
      <c r="I600" s="61">
        <v>10</v>
      </c>
      <c r="J600" s="61">
        <v>121</v>
      </c>
      <c r="K600" s="53"/>
      <c r="L600" s="53"/>
      <c r="M600" s="53"/>
      <c r="N600" s="53"/>
    </row>
    <row r="601" spans="1:14" x14ac:dyDescent="0.25">
      <c r="A601" s="131">
        <v>299.5</v>
      </c>
      <c r="B601" s="53"/>
      <c r="C601" s="61">
        <v>0</v>
      </c>
      <c r="D601" s="61">
        <v>1</v>
      </c>
      <c r="E601" s="61">
        <v>66</v>
      </c>
      <c r="F601" s="61">
        <v>66</v>
      </c>
      <c r="G601" s="61">
        <v>66</v>
      </c>
      <c r="H601" s="61">
        <v>2</v>
      </c>
      <c r="I601" s="61">
        <v>10</v>
      </c>
      <c r="J601" s="61">
        <v>121</v>
      </c>
      <c r="K601" s="53"/>
      <c r="L601" s="53"/>
      <c r="M601" s="53"/>
      <c r="N601" s="53"/>
    </row>
    <row r="602" spans="1:14" x14ac:dyDescent="0.25">
      <c r="A602" s="130">
        <v>300</v>
      </c>
      <c r="B602" s="53"/>
      <c r="C602" s="61">
        <v>0</v>
      </c>
      <c r="D602" s="61">
        <v>1</v>
      </c>
      <c r="E602" s="61">
        <v>66</v>
      </c>
      <c r="F602" s="61">
        <v>66</v>
      </c>
      <c r="G602" s="61">
        <v>66</v>
      </c>
      <c r="H602" s="61">
        <v>2</v>
      </c>
      <c r="I602" s="61">
        <v>11</v>
      </c>
      <c r="J602" s="61">
        <v>121</v>
      </c>
      <c r="K602" s="53"/>
      <c r="L602" s="53"/>
      <c r="M602" s="53"/>
      <c r="N602" s="53"/>
    </row>
    <row r="603" spans="1:14" x14ac:dyDescent="0.25">
      <c r="A603" s="131">
        <v>300.5</v>
      </c>
      <c r="B603" s="53"/>
      <c r="C603" s="61">
        <v>0</v>
      </c>
      <c r="D603" s="61">
        <v>0</v>
      </c>
      <c r="E603" s="61">
        <v>67</v>
      </c>
      <c r="F603" s="61">
        <v>66</v>
      </c>
      <c r="G603" s="61">
        <v>66</v>
      </c>
      <c r="H603" s="61">
        <v>2</v>
      </c>
      <c r="I603" s="61">
        <v>11</v>
      </c>
      <c r="J603" s="61">
        <v>122</v>
      </c>
      <c r="K603" s="53"/>
      <c r="L603" s="53"/>
      <c r="M603" s="53"/>
      <c r="N603" s="53"/>
    </row>
    <row r="604" spans="1:14" x14ac:dyDescent="0.25">
      <c r="A604" s="130">
        <v>301</v>
      </c>
      <c r="B604" s="53"/>
      <c r="C604" s="61">
        <v>0</v>
      </c>
      <c r="D604" s="61">
        <v>0</v>
      </c>
      <c r="E604" s="61">
        <v>67</v>
      </c>
      <c r="F604" s="61">
        <v>66</v>
      </c>
      <c r="G604" s="61">
        <v>66</v>
      </c>
      <c r="H604" s="61">
        <v>2</v>
      </c>
      <c r="I604" s="61">
        <v>11</v>
      </c>
      <c r="J604" s="61">
        <v>122</v>
      </c>
      <c r="K604" s="53"/>
      <c r="L604" s="53"/>
      <c r="M604" s="53"/>
      <c r="N604" s="53"/>
    </row>
    <row r="605" spans="1:14" x14ac:dyDescent="0.25">
      <c r="A605" s="131">
        <v>301.5</v>
      </c>
      <c r="B605" s="53"/>
      <c r="C605" s="61">
        <v>0</v>
      </c>
      <c r="D605" s="61">
        <v>0</v>
      </c>
      <c r="E605" s="61">
        <v>67</v>
      </c>
      <c r="F605" s="61">
        <v>66</v>
      </c>
      <c r="G605" s="61">
        <v>66</v>
      </c>
      <c r="H605" s="61">
        <v>2</v>
      </c>
      <c r="I605" s="61">
        <v>11</v>
      </c>
      <c r="J605" s="61">
        <v>122</v>
      </c>
      <c r="K605" s="53"/>
      <c r="L605" s="53"/>
      <c r="M605" s="53"/>
      <c r="N605" s="53"/>
    </row>
    <row r="606" spans="1:14" x14ac:dyDescent="0.25">
      <c r="A606" s="130">
        <v>302</v>
      </c>
      <c r="B606" s="53"/>
      <c r="C606" s="61">
        <v>0</v>
      </c>
      <c r="D606" s="61">
        <v>2</v>
      </c>
      <c r="E606" s="61">
        <v>66</v>
      </c>
      <c r="F606" s="61">
        <v>67</v>
      </c>
      <c r="G606" s="61">
        <v>67</v>
      </c>
      <c r="H606" s="61">
        <v>2</v>
      </c>
      <c r="I606" s="61">
        <v>11</v>
      </c>
      <c r="J606" s="61">
        <v>122</v>
      </c>
      <c r="K606" s="53"/>
      <c r="L606" s="53"/>
      <c r="M606" s="53"/>
      <c r="N606" s="53"/>
    </row>
    <row r="607" spans="1:14" x14ac:dyDescent="0.25">
      <c r="A607" s="131">
        <v>302.5</v>
      </c>
      <c r="B607" s="53"/>
      <c r="C607" s="61">
        <v>0</v>
      </c>
      <c r="D607" s="61">
        <v>2</v>
      </c>
      <c r="E607" s="61">
        <v>66</v>
      </c>
      <c r="F607" s="61">
        <v>67</v>
      </c>
      <c r="G607" s="61">
        <v>67</v>
      </c>
      <c r="H607" s="61">
        <v>2</v>
      </c>
      <c r="I607" s="61">
        <v>11</v>
      </c>
      <c r="J607" s="61">
        <v>122</v>
      </c>
      <c r="K607" s="53"/>
      <c r="L607" s="53"/>
      <c r="M607" s="53"/>
      <c r="N607" s="53"/>
    </row>
    <row r="608" spans="1:14" x14ac:dyDescent="0.25">
      <c r="A608" s="130">
        <v>303</v>
      </c>
      <c r="B608" s="53"/>
      <c r="C608" s="61">
        <v>0</v>
      </c>
      <c r="D608" s="61">
        <v>2</v>
      </c>
      <c r="E608" s="61">
        <v>66</v>
      </c>
      <c r="F608" s="61">
        <v>67</v>
      </c>
      <c r="G608" s="61">
        <v>67</v>
      </c>
      <c r="H608" s="61">
        <v>2</v>
      </c>
      <c r="I608" s="61">
        <v>11</v>
      </c>
      <c r="J608" s="61">
        <v>122</v>
      </c>
      <c r="K608" s="53"/>
      <c r="L608" s="53"/>
      <c r="M608" s="53"/>
      <c r="N608" s="53"/>
    </row>
    <row r="609" spans="1:14" x14ac:dyDescent="0.25">
      <c r="A609" s="131">
        <v>303.5</v>
      </c>
      <c r="B609" s="53"/>
      <c r="C609" s="61">
        <v>0</v>
      </c>
      <c r="D609" s="61">
        <v>1</v>
      </c>
      <c r="E609" s="61">
        <v>67</v>
      </c>
      <c r="F609" s="61">
        <v>67</v>
      </c>
      <c r="G609" s="61">
        <v>67</v>
      </c>
      <c r="H609" s="61">
        <v>2</v>
      </c>
      <c r="I609" s="61">
        <v>11</v>
      </c>
      <c r="J609" s="61">
        <v>123</v>
      </c>
      <c r="K609" s="53"/>
      <c r="L609" s="53"/>
      <c r="M609" s="53"/>
      <c r="N609" s="53"/>
    </row>
    <row r="610" spans="1:14" x14ac:dyDescent="0.25">
      <c r="A610" s="130">
        <v>304</v>
      </c>
      <c r="B610" s="53"/>
      <c r="C610" s="61">
        <v>0</v>
      </c>
      <c r="D610" s="61">
        <v>1</v>
      </c>
      <c r="E610" s="61">
        <v>67</v>
      </c>
      <c r="F610" s="61">
        <v>67</v>
      </c>
      <c r="G610" s="61">
        <v>67</v>
      </c>
      <c r="H610" s="61">
        <v>2</v>
      </c>
      <c r="I610" s="61">
        <v>11</v>
      </c>
      <c r="J610" s="61">
        <v>123</v>
      </c>
      <c r="K610" s="53"/>
      <c r="L610" s="53"/>
      <c r="M610" s="53"/>
      <c r="N610" s="53"/>
    </row>
    <row r="611" spans="1:14" x14ac:dyDescent="0.25">
      <c r="A611" s="131">
        <v>304.5</v>
      </c>
      <c r="B611" s="53"/>
      <c r="C611" s="61">
        <v>0</v>
      </c>
      <c r="D611" s="61">
        <v>1</v>
      </c>
      <c r="E611" s="61">
        <v>67</v>
      </c>
      <c r="F611" s="61">
        <v>67</v>
      </c>
      <c r="G611" s="61">
        <v>67</v>
      </c>
      <c r="H611" s="61">
        <v>2</v>
      </c>
      <c r="I611" s="61">
        <v>11</v>
      </c>
      <c r="J611" s="61">
        <v>123</v>
      </c>
      <c r="K611" s="53"/>
      <c r="L611" s="53"/>
      <c r="M611" s="53"/>
      <c r="N611" s="53"/>
    </row>
    <row r="612" spans="1:14" x14ac:dyDescent="0.25">
      <c r="A612" s="130">
        <v>305</v>
      </c>
      <c r="B612" s="53"/>
      <c r="C612" s="61">
        <v>0</v>
      </c>
      <c r="D612" s="61">
        <v>0</v>
      </c>
      <c r="E612" s="61">
        <v>68</v>
      </c>
      <c r="F612" s="61">
        <v>67</v>
      </c>
      <c r="G612" s="61">
        <v>67</v>
      </c>
      <c r="H612" s="61">
        <v>2</v>
      </c>
      <c r="I612" s="61">
        <v>11</v>
      </c>
      <c r="J612" s="61">
        <v>123</v>
      </c>
      <c r="K612" s="53"/>
      <c r="L612" s="53"/>
      <c r="M612" s="53"/>
      <c r="N612" s="53"/>
    </row>
    <row r="613" spans="1:14" x14ac:dyDescent="0.25">
      <c r="A613" s="131">
        <v>305.5</v>
      </c>
      <c r="B613" s="53"/>
      <c r="C613" s="61">
        <v>0</v>
      </c>
      <c r="D613" s="61">
        <v>0</v>
      </c>
      <c r="E613" s="61">
        <v>68</v>
      </c>
      <c r="F613" s="61">
        <v>67</v>
      </c>
      <c r="G613" s="61">
        <v>67</v>
      </c>
      <c r="H613" s="61">
        <v>2</v>
      </c>
      <c r="I613" s="61">
        <v>11</v>
      </c>
      <c r="J613" s="61">
        <v>123</v>
      </c>
      <c r="K613" s="53"/>
      <c r="L613" s="53"/>
      <c r="M613" s="53"/>
      <c r="N613" s="53"/>
    </row>
    <row r="614" spans="1:14" x14ac:dyDescent="0.25">
      <c r="A614" s="130">
        <v>306</v>
      </c>
      <c r="B614" s="53"/>
      <c r="C614" s="61">
        <v>0</v>
      </c>
      <c r="D614" s="61">
        <v>0</v>
      </c>
      <c r="E614" s="61">
        <v>68</v>
      </c>
      <c r="F614" s="61">
        <v>67</v>
      </c>
      <c r="G614" s="61">
        <v>67</v>
      </c>
      <c r="H614" s="61">
        <v>2</v>
      </c>
      <c r="I614" s="61">
        <v>11</v>
      </c>
      <c r="J614" s="61">
        <v>123</v>
      </c>
      <c r="K614" s="53"/>
      <c r="L614" s="53"/>
      <c r="M614" s="53"/>
      <c r="N614" s="53"/>
    </row>
    <row r="615" spans="1:14" x14ac:dyDescent="0.25">
      <c r="A615" s="131">
        <v>306.5</v>
      </c>
      <c r="B615" s="53"/>
      <c r="C615" s="61">
        <v>0</v>
      </c>
      <c r="D615" s="61">
        <v>2</v>
      </c>
      <c r="E615" s="61">
        <v>67</v>
      </c>
      <c r="F615" s="61">
        <v>68</v>
      </c>
      <c r="G615" s="61">
        <v>68</v>
      </c>
      <c r="H615" s="61">
        <v>2</v>
      </c>
      <c r="I615" s="61">
        <v>11</v>
      </c>
      <c r="J615" s="61">
        <v>124</v>
      </c>
      <c r="K615" s="53"/>
      <c r="L615" s="53"/>
      <c r="M615" s="53"/>
      <c r="N615" s="53"/>
    </row>
    <row r="616" spans="1:14" x14ac:dyDescent="0.25">
      <c r="A616" s="130">
        <v>307</v>
      </c>
      <c r="B616" s="53"/>
      <c r="C616" s="61">
        <v>0</v>
      </c>
      <c r="D616" s="61">
        <v>2</v>
      </c>
      <c r="E616" s="61">
        <v>67</v>
      </c>
      <c r="F616" s="61">
        <v>68</v>
      </c>
      <c r="G616" s="61">
        <v>68</v>
      </c>
      <c r="H616" s="61">
        <v>2</v>
      </c>
      <c r="I616" s="61">
        <v>11</v>
      </c>
      <c r="J616" s="61">
        <v>124</v>
      </c>
      <c r="K616" s="53"/>
      <c r="L616" s="53"/>
      <c r="M616" s="53"/>
      <c r="N616" s="53"/>
    </row>
    <row r="617" spans="1:14" x14ac:dyDescent="0.25">
      <c r="A617" s="131">
        <v>307.5</v>
      </c>
      <c r="B617" s="53"/>
      <c r="C617" s="61">
        <v>0</v>
      </c>
      <c r="D617" s="61">
        <v>2</v>
      </c>
      <c r="E617" s="61">
        <v>67</v>
      </c>
      <c r="F617" s="61">
        <v>68</v>
      </c>
      <c r="G617" s="61">
        <v>68</v>
      </c>
      <c r="H617" s="61">
        <v>2</v>
      </c>
      <c r="I617" s="61">
        <v>11</v>
      </c>
      <c r="J617" s="61">
        <v>124</v>
      </c>
      <c r="K617" s="53"/>
      <c r="L617" s="53"/>
      <c r="M617" s="53"/>
      <c r="N617" s="53"/>
    </row>
    <row r="618" spans="1:14" x14ac:dyDescent="0.25">
      <c r="A618" s="130">
        <v>308</v>
      </c>
      <c r="B618" s="53"/>
      <c r="C618" s="61">
        <v>0</v>
      </c>
      <c r="D618" s="61">
        <v>1</v>
      </c>
      <c r="E618" s="61">
        <v>68</v>
      </c>
      <c r="F618" s="61">
        <v>68</v>
      </c>
      <c r="G618" s="61">
        <v>68</v>
      </c>
      <c r="H618" s="61">
        <v>2</v>
      </c>
      <c r="I618" s="61">
        <v>11</v>
      </c>
      <c r="J618" s="61">
        <v>125</v>
      </c>
      <c r="K618" s="53"/>
      <c r="L618" s="53"/>
      <c r="M618" s="53"/>
      <c r="N618" s="53"/>
    </row>
    <row r="619" spans="1:14" x14ac:dyDescent="0.25">
      <c r="A619" s="131">
        <v>308.5</v>
      </c>
      <c r="B619" s="53"/>
      <c r="C619" s="61">
        <v>0</v>
      </c>
      <c r="D619" s="61">
        <v>1</v>
      </c>
      <c r="E619" s="61">
        <v>68</v>
      </c>
      <c r="F619" s="61">
        <v>68</v>
      </c>
      <c r="G619" s="61">
        <v>68</v>
      </c>
      <c r="H619" s="61">
        <v>2</v>
      </c>
      <c r="I619" s="61">
        <v>11</v>
      </c>
      <c r="J619" s="61">
        <v>125</v>
      </c>
      <c r="K619" s="53"/>
      <c r="L619" s="53"/>
      <c r="M619" s="53"/>
      <c r="N619" s="53"/>
    </row>
    <row r="620" spans="1:14" x14ac:dyDescent="0.25">
      <c r="A620" s="130">
        <v>309</v>
      </c>
      <c r="B620" s="53"/>
      <c r="C620" s="61">
        <v>0</v>
      </c>
      <c r="D620" s="61">
        <v>1</v>
      </c>
      <c r="E620" s="61">
        <v>68</v>
      </c>
      <c r="F620" s="61">
        <v>68</v>
      </c>
      <c r="G620" s="61">
        <v>68</v>
      </c>
      <c r="H620" s="61">
        <v>2</v>
      </c>
      <c r="I620" s="61">
        <v>11</v>
      </c>
      <c r="J620" s="61">
        <v>125</v>
      </c>
      <c r="K620" s="53"/>
      <c r="L620" s="53"/>
      <c r="M620" s="53"/>
      <c r="N620" s="53"/>
    </row>
    <row r="621" spans="1:14" x14ac:dyDescent="0.25">
      <c r="A621" s="131">
        <v>309.5</v>
      </c>
      <c r="B621" s="53"/>
      <c r="C621" s="61">
        <v>0</v>
      </c>
      <c r="D621" s="61">
        <v>0</v>
      </c>
      <c r="E621" s="61">
        <v>69</v>
      </c>
      <c r="F621" s="61">
        <v>68</v>
      </c>
      <c r="G621" s="61">
        <v>68</v>
      </c>
      <c r="H621" s="61">
        <v>2</v>
      </c>
      <c r="I621" s="61">
        <v>11</v>
      </c>
      <c r="J621" s="61">
        <v>125</v>
      </c>
      <c r="K621" s="53"/>
      <c r="L621" s="53"/>
      <c r="M621" s="53"/>
      <c r="N621" s="53"/>
    </row>
    <row r="622" spans="1:14" x14ac:dyDescent="0.25">
      <c r="A622" s="130">
        <v>310</v>
      </c>
      <c r="B622" s="53"/>
      <c r="C622" s="61">
        <v>0</v>
      </c>
      <c r="D622" s="61">
        <v>0</v>
      </c>
      <c r="E622" s="61">
        <v>69</v>
      </c>
      <c r="F622" s="61">
        <v>68</v>
      </c>
      <c r="G622" s="61">
        <v>68</v>
      </c>
      <c r="H622" s="61">
        <v>2</v>
      </c>
      <c r="I622" s="61">
        <v>11</v>
      </c>
      <c r="J622" s="61">
        <v>125</v>
      </c>
      <c r="K622" s="53"/>
      <c r="L622" s="53"/>
      <c r="M622" s="53"/>
      <c r="N622" s="53"/>
    </row>
    <row r="623" spans="1:14" x14ac:dyDescent="0.25">
      <c r="A623" s="131">
        <v>310.5</v>
      </c>
      <c r="B623" s="53"/>
      <c r="C623" s="61">
        <v>0</v>
      </c>
      <c r="D623" s="61">
        <v>0</v>
      </c>
      <c r="E623" s="61">
        <v>69</v>
      </c>
      <c r="F623" s="61">
        <v>68</v>
      </c>
      <c r="G623" s="61">
        <v>68</v>
      </c>
      <c r="H623" s="61">
        <v>2</v>
      </c>
      <c r="I623" s="61">
        <v>11</v>
      </c>
      <c r="J623" s="61">
        <v>125</v>
      </c>
      <c r="K623" s="53"/>
      <c r="L623" s="53"/>
      <c r="M623" s="53"/>
      <c r="N623" s="53"/>
    </row>
    <row r="624" spans="1:14" x14ac:dyDescent="0.25">
      <c r="A624" s="130">
        <v>311</v>
      </c>
      <c r="B624" s="53"/>
      <c r="C624" s="61">
        <v>0</v>
      </c>
      <c r="D624" s="61">
        <v>2</v>
      </c>
      <c r="E624" s="61">
        <v>68</v>
      </c>
      <c r="F624" s="61">
        <v>69</v>
      </c>
      <c r="G624" s="61">
        <v>69</v>
      </c>
      <c r="H624" s="61">
        <v>2</v>
      </c>
      <c r="I624" s="61">
        <v>11</v>
      </c>
      <c r="J624" s="61">
        <v>126</v>
      </c>
      <c r="K624" s="53"/>
      <c r="L624" s="53"/>
      <c r="M624" s="53"/>
      <c r="N624" s="53"/>
    </row>
    <row r="625" spans="1:14" x14ac:dyDescent="0.25">
      <c r="A625" s="131">
        <v>311.5</v>
      </c>
      <c r="B625" s="53"/>
      <c r="C625" s="61">
        <v>0</v>
      </c>
      <c r="D625" s="61">
        <v>2</v>
      </c>
      <c r="E625" s="61">
        <v>68</v>
      </c>
      <c r="F625" s="61">
        <v>69</v>
      </c>
      <c r="G625" s="61">
        <v>69</v>
      </c>
      <c r="H625" s="61">
        <v>2</v>
      </c>
      <c r="I625" s="61">
        <v>11</v>
      </c>
      <c r="J625" s="61">
        <v>126</v>
      </c>
      <c r="K625" s="53"/>
      <c r="L625" s="53"/>
      <c r="M625" s="53"/>
      <c r="N625" s="53"/>
    </row>
    <row r="626" spans="1:14" x14ac:dyDescent="0.25">
      <c r="A626" s="130">
        <v>312</v>
      </c>
      <c r="B626" s="53"/>
      <c r="C626" s="61">
        <v>0</v>
      </c>
      <c r="D626" s="61">
        <v>2</v>
      </c>
      <c r="E626" s="61">
        <v>68</v>
      </c>
      <c r="F626" s="61">
        <v>69</v>
      </c>
      <c r="G626" s="61">
        <v>69</v>
      </c>
      <c r="H626" s="61">
        <v>2</v>
      </c>
      <c r="I626" s="61">
        <v>11</v>
      </c>
      <c r="J626" s="61">
        <v>126</v>
      </c>
      <c r="K626" s="53"/>
      <c r="L626" s="53"/>
      <c r="M626" s="53"/>
      <c r="N626" s="53"/>
    </row>
    <row r="627" spans="1:14" x14ac:dyDescent="0.25">
      <c r="A627" s="131">
        <v>312.5</v>
      </c>
      <c r="B627" s="53"/>
      <c r="C627" s="61">
        <v>0</v>
      </c>
      <c r="D627" s="61">
        <v>1</v>
      </c>
      <c r="E627" s="61">
        <v>69</v>
      </c>
      <c r="F627" s="61">
        <v>69</v>
      </c>
      <c r="G627" s="61">
        <v>69</v>
      </c>
      <c r="H627" s="61">
        <v>2</v>
      </c>
      <c r="I627" s="61">
        <v>11</v>
      </c>
      <c r="J627" s="61">
        <v>126</v>
      </c>
      <c r="K627" s="53"/>
      <c r="L627" s="53"/>
      <c r="M627" s="53"/>
      <c r="N627" s="53"/>
    </row>
    <row r="628" spans="1:14" x14ac:dyDescent="0.25">
      <c r="A628" s="130">
        <v>313</v>
      </c>
      <c r="B628" s="53"/>
      <c r="C628" s="61">
        <v>0</v>
      </c>
      <c r="D628" s="61">
        <v>1</v>
      </c>
      <c r="E628" s="61">
        <v>69</v>
      </c>
      <c r="F628" s="61">
        <v>69</v>
      </c>
      <c r="G628" s="61">
        <v>69</v>
      </c>
      <c r="H628" s="61">
        <v>2</v>
      </c>
      <c r="I628" s="61">
        <v>11</v>
      </c>
      <c r="J628" s="61">
        <v>126</v>
      </c>
      <c r="K628" s="53"/>
      <c r="L628" s="53"/>
      <c r="M628" s="53"/>
      <c r="N628" s="53"/>
    </row>
    <row r="629" spans="1:14" x14ac:dyDescent="0.25">
      <c r="A629" s="131">
        <v>313.5</v>
      </c>
      <c r="B629" s="53"/>
      <c r="C629" s="61">
        <v>0</v>
      </c>
      <c r="D629" s="61">
        <v>1</v>
      </c>
      <c r="E629" s="61">
        <v>69</v>
      </c>
      <c r="F629" s="61">
        <v>69</v>
      </c>
      <c r="G629" s="61">
        <v>69</v>
      </c>
      <c r="H629" s="61">
        <v>2</v>
      </c>
      <c r="I629" s="61">
        <v>11</v>
      </c>
      <c r="J629" s="61">
        <v>126</v>
      </c>
      <c r="K629" s="53"/>
      <c r="L629" s="53"/>
      <c r="M629" s="53"/>
      <c r="N629" s="53"/>
    </row>
    <row r="630" spans="1:14" x14ac:dyDescent="0.25">
      <c r="A630" s="130">
        <v>314</v>
      </c>
      <c r="B630" s="53"/>
      <c r="C630" s="61">
        <v>0</v>
      </c>
      <c r="D630" s="61">
        <v>0</v>
      </c>
      <c r="E630" s="61">
        <v>70</v>
      </c>
      <c r="F630" s="61">
        <v>69</v>
      </c>
      <c r="G630" s="61">
        <v>69</v>
      </c>
      <c r="H630" s="61">
        <v>2</v>
      </c>
      <c r="I630" s="61">
        <v>11</v>
      </c>
      <c r="J630" s="61">
        <v>127</v>
      </c>
      <c r="K630" s="53"/>
      <c r="L630" s="53"/>
      <c r="M630" s="53"/>
      <c r="N630" s="53"/>
    </row>
    <row r="631" spans="1:14" x14ac:dyDescent="0.25">
      <c r="A631" s="131">
        <v>314.5</v>
      </c>
      <c r="B631" s="53"/>
      <c r="C631" s="61">
        <v>0</v>
      </c>
      <c r="D631" s="61">
        <v>0</v>
      </c>
      <c r="E631" s="61">
        <v>70</v>
      </c>
      <c r="F631" s="61">
        <v>69</v>
      </c>
      <c r="G631" s="61">
        <v>69</v>
      </c>
      <c r="H631" s="61">
        <v>2</v>
      </c>
      <c r="I631" s="61">
        <v>11</v>
      </c>
      <c r="J631" s="61">
        <v>127</v>
      </c>
      <c r="K631" s="53"/>
      <c r="L631" s="53"/>
      <c r="M631" s="53"/>
      <c r="N631" s="53"/>
    </row>
    <row r="632" spans="1:14" x14ac:dyDescent="0.25">
      <c r="A632" s="130">
        <v>315</v>
      </c>
      <c r="B632" s="53"/>
      <c r="C632" s="61">
        <v>0</v>
      </c>
      <c r="D632" s="61">
        <v>0</v>
      </c>
      <c r="E632" s="61">
        <v>70</v>
      </c>
      <c r="F632" s="61">
        <v>69</v>
      </c>
      <c r="G632" s="61">
        <v>69</v>
      </c>
      <c r="H632" s="61">
        <v>2</v>
      </c>
      <c r="I632" s="61">
        <v>11</v>
      </c>
      <c r="J632" s="61">
        <v>127</v>
      </c>
      <c r="K632" s="53"/>
      <c r="L632" s="53"/>
      <c r="M632" s="53"/>
      <c r="N632" s="53"/>
    </row>
    <row r="634" spans="1:14" x14ac:dyDescent="0.25">
      <c r="A634" s="132"/>
    </row>
    <row r="636" spans="1:14" x14ac:dyDescent="0.25">
      <c r="A636" s="132"/>
    </row>
    <row r="638" spans="1:14" x14ac:dyDescent="0.25">
      <c r="A638" s="132"/>
    </row>
    <row r="640" spans="1:14" x14ac:dyDescent="0.25">
      <c r="A640" s="132"/>
    </row>
    <row r="642" spans="1:1" x14ac:dyDescent="0.25">
      <c r="A642" s="132"/>
    </row>
    <row r="644" spans="1:1" x14ac:dyDescent="0.25">
      <c r="A644" s="132"/>
    </row>
    <row r="646" spans="1:1" x14ac:dyDescent="0.25">
      <c r="A646" s="132"/>
    </row>
    <row r="648" spans="1:1" x14ac:dyDescent="0.25">
      <c r="A648" s="132"/>
    </row>
    <row r="650" spans="1:1" x14ac:dyDescent="0.25">
      <c r="A650" s="132"/>
    </row>
    <row r="652" spans="1:1" x14ac:dyDescent="0.25">
      <c r="A652" s="132"/>
    </row>
    <row r="654" spans="1:1" x14ac:dyDescent="0.25">
      <c r="A654" s="132"/>
    </row>
    <row r="656" spans="1:1" x14ac:dyDescent="0.25">
      <c r="A656" s="132"/>
    </row>
    <row r="658" spans="1:1" x14ac:dyDescent="0.25">
      <c r="A658" s="132"/>
    </row>
    <row r="660" spans="1:1" x14ac:dyDescent="0.25">
      <c r="A660" s="132"/>
    </row>
    <row r="662" spans="1:1" x14ac:dyDescent="0.25">
      <c r="A662" s="132"/>
    </row>
    <row r="664" spans="1:1" x14ac:dyDescent="0.25">
      <c r="A664" s="132"/>
    </row>
    <row r="666" spans="1:1" x14ac:dyDescent="0.25">
      <c r="A666" s="132"/>
    </row>
    <row r="668" spans="1:1" x14ac:dyDescent="0.25">
      <c r="A668" s="132"/>
    </row>
    <row r="670" spans="1:1" x14ac:dyDescent="0.25">
      <c r="A670" s="132"/>
    </row>
    <row r="672" spans="1:1" x14ac:dyDescent="0.25">
      <c r="A672" s="132"/>
    </row>
    <row r="674" spans="1:1" x14ac:dyDescent="0.25">
      <c r="A674" s="132"/>
    </row>
    <row r="676" spans="1:1" x14ac:dyDescent="0.25">
      <c r="A676" s="132"/>
    </row>
    <row r="678" spans="1:1" x14ac:dyDescent="0.25">
      <c r="A678" s="132"/>
    </row>
    <row r="680" spans="1:1" x14ac:dyDescent="0.25">
      <c r="A680" s="132"/>
    </row>
    <row r="682" spans="1:1" x14ac:dyDescent="0.25">
      <c r="A682" s="132"/>
    </row>
    <row r="684" spans="1:1" x14ac:dyDescent="0.25">
      <c r="A684" s="132"/>
    </row>
    <row r="686" spans="1:1" x14ac:dyDescent="0.25">
      <c r="A686" s="132"/>
    </row>
    <row r="688" spans="1:1" x14ac:dyDescent="0.25">
      <c r="A688" s="132"/>
    </row>
    <row r="690" spans="1:1" x14ac:dyDescent="0.25">
      <c r="A690" s="132"/>
    </row>
    <row r="692" spans="1:1" x14ac:dyDescent="0.25">
      <c r="A692" s="132"/>
    </row>
    <row r="694" spans="1:1" x14ac:dyDescent="0.25">
      <c r="A694" s="132"/>
    </row>
    <row r="696" spans="1:1" x14ac:dyDescent="0.25">
      <c r="A696" s="132"/>
    </row>
    <row r="698" spans="1:1" x14ac:dyDescent="0.25">
      <c r="A698" s="132"/>
    </row>
    <row r="700" spans="1:1" x14ac:dyDescent="0.25">
      <c r="A700" s="132"/>
    </row>
    <row r="702" spans="1:1" x14ac:dyDescent="0.25">
      <c r="A702" s="132"/>
    </row>
    <row r="704" spans="1:1" x14ac:dyDescent="0.25">
      <c r="A704" s="132"/>
    </row>
    <row r="706" spans="1:1" x14ac:dyDescent="0.25">
      <c r="A706" s="132"/>
    </row>
    <row r="708" spans="1:1" x14ac:dyDescent="0.25">
      <c r="A708" s="132"/>
    </row>
    <row r="710" spans="1:1" x14ac:dyDescent="0.25">
      <c r="A710" s="132"/>
    </row>
    <row r="712" spans="1:1" x14ac:dyDescent="0.25">
      <c r="A712" s="132"/>
    </row>
    <row r="714" spans="1:1" x14ac:dyDescent="0.25">
      <c r="A714" s="132"/>
    </row>
    <row r="716" spans="1:1" x14ac:dyDescent="0.25">
      <c r="A716" s="132"/>
    </row>
    <row r="718" spans="1:1" x14ac:dyDescent="0.25">
      <c r="A718" s="132"/>
    </row>
    <row r="720" spans="1:1" x14ac:dyDescent="0.25">
      <c r="A720" s="132"/>
    </row>
    <row r="722" spans="1:1" x14ac:dyDescent="0.25">
      <c r="A722" s="132"/>
    </row>
    <row r="724" spans="1:1" x14ac:dyDescent="0.25">
      <c r="A724" s="132"/>
    </row>
    <row r="726" spans="1:1" x14ac:dyDescent="0.25">
      <c r="A726" s="132"/>
    </row>
    <row r="728" spans="1:1" x14ac:dyDescent="0.25">
      <c r="A728" s="132"/>
    </row>
    <row r="730" spans="1:1" x14ac:dyDescent="0.25">
      <c r="A730" s="132"/>
    </row>
    <row r="732" spans="1:1" x14ac:dyDescent="0.25">
      <c r="A732" s="132"/>
    </row>
    <row r="734" spans="1:1" x14ac:dyDescent="0.25">
      <c r="A734" s="132"/>
    </row>
    <row r="736" spans="1:1" x14ac:dyDescent="0.25">
      <c r="A736" s="132"/>
    </row>
    <row r="738" spans="1:1" x14ac:dyDescent="0.25">
      <c r="A738" s="132"/>
    </row>
    <row r="740" spans="1:1" x14ac:dyDescent="0.25">
      <c r="A740" s="132"/>
    </row>
    <row r="742" spans="1:1" x14ac:dyDescent="0.25">
      <c r="A742" s="132"/>
    </row>
    <row r="744" spans="1:1" x14ac:dyDescent="0.25">
      <c r="A744" s="132"/>
    </row>
    <row r="746" spans="1:1" x14ac:dyDescent="0.25">
      <c r="A746" s="132"/>
    </row>
    <row r="748" spans="1:1" x14ac:dyDescent="0.25">
      <c r="A748" s="132"/>
    </row>
    <row r="750" spans="1:1" x14ac:dyDescent="0.25">
      <c r="A750" s="132"/>
    </row>
    <row r="752" spans="1:1" x14ac:dyDescent="0.25">
      <c r="A752" s="132"/>
    </row>
    <row r="754" spans="1:1" x14ac:dyDescent="0.25">
      <c r="A754" s="132"/>
    </row>
    <row r="756" spans="1:1" x14ac:dyDescent="0.25">
      <c r="A756" s="132"/>
    </row>
    <row r="758" spans="1:1" x14ac:dyDescent="0.25">
      <c r="A758" s="132"/>
    </row>
    <row r="760" spans="1:1" x14ac:dyDescent="0.25">
      <c r="A760" s="132"/>
    </row>
    <row r="762" spans="1:1" x14ac:dyDescent="0.25">
      <c r="A762" s="132"/>
    </row>
    <row r="764" spans="1:1" x14ac:dyDescent="0.25">
      <c r="A764" s="132"/>
    </row>
    <row r="766" spans="1:1" x14ac:dyDescent="0.25">
      <c r="A766" s="132"/>
    </row>
    <row r="768" spans="1:1" x14ac:dyDescent="0.25">
      <c r="A768" s="132"/>
    </row>
    <row r="770" spans="1:1" x14ac:dyDescent="0.25">
      <c r="A770" s="132"/>
    </row>
    <row r="772" spans="1:1" x14ac:dyDescent="0.25">
      <c r="A772" s="132"/>
    </row>
    <row r="774" spans="1:1" x14ac:dyDescent="0.25">
      <c r="A774" s="132"/>
    </row>
    <row r="776" spans="1:1" x14ac:dyDescent="0.25">
      <c r="A776" s="132"/>
    </row>
    <row r="778" spans="1:1" x14ac:dyDescent="0.25">
      <c r="A778" s="132"/>
    </row>
    <row r="780" spans="1:1" x14ac:dyDescent="0.25">
      <c r="A780" s="132"/>
    </row>
    <row r="782" spans="1:1" x14ac:dyDescent="0.25">
      <c r="A782" s="132"/>
    </row>
    <row r="784" spans="1:1" x14ac:dyDescent="0.25">
      <c r="A784" s="132"/>
    </row>
    <row r="786" spans="1:1" x14ac:dyDescent="0.25">
      <c r="A786" s="132"/>
    </row>
    <row r="788" spans="1:1" x14ac:dyDescent="0.25">
      <c r="A788" s="132"/>
    </row>
    <row r="790" spans="1:1" x14ac:dyDescent="0.25">
      <c r="A790" s="132"/>
    </row>
    <row r="792" spans="1:1" x14ac:dyDescent="0.25">
      <c r="A792" s="132"/>
    </row>
    <row r="794" spans="1:1" x14ac:dyDescent="0.25">
      <c r="A794" s="132"/>
    </row>
    <row r="796" spans="1:1" x14ac:dyDescent="0.25">
      <c r="A796" s="132"/>
    </row>
    <row r="798" spans="1:1" x14ac:dyDescent="0.25">
      <c r="A798" s="132"/>
    </row>
    <row r="800" spans="1:1" x14ac:dyDescent="0.25">
      <c r="A800" s="132"/>
    </row>
    <row r="802" spans="1:1" x14ac:dyDescent="0.25">
      <c r="A802" s="132"/>
    </row>
    <row r="804" spans="1:1" x14ac:dyDescent="0.25">
      <c r="A804" s="132"/>
    </row>
    <row r="806" spans="1:1" x14ac:dyDescent="0.25">
      <c r="A806" s="132"/>
    </row>
    <row r="808" spans="1:1" x14ac:dyDescent="0.25">
      <c r="A808" s="132"/>
    </row>
    <row r="810" spans="1:1" x14ac:dyDescent="0.25">
      <c r="A810" s="132"/>
    </row>
    <row r="812" spans="1:1" x14ac:dyDescent="0.25">
      <c r="A812" s="132"/>
    </row>
    <row r="814" spans="1:1" x14ac:dyDescent="0.25">
      <c r="A814" s="132"/>
    </row>
    <row r="816" spans="1:1" x14ac:dyDescent="0.25">
      <c r="A816" s="132"/>
    </row>
    <row r="818" spans="1:1" x14ac:dyDescent="0.25">
      <c r="A818" s="132"/>
    </row>
    <row r="820" spans="1:1" x14ac:dyDescent="0.25">
      <c r="A820" s="132"/>
    </row>
    <row r="822" spans="1:1" x14ac:dyDescent="0.25">
      <c r="A822" s="132"/>
    </row>
    <row r="824" spans="1:1" x14ac:dyDescent="0.25">
      <c r="A824" s="132"/>
    </row>
    <row r="826" spans="1:1" x14ac:dyDescent="0.25">
      <c r="A826" s="132"/>
    </row>
    <row r="828" spans="1:1" x14ac:dyDescent="0.25">
      <c r="A828" s="132"/>
    </row>
    <row r="830" spans="1:1" x14ac:dyDescent="0.25">
      <c r="A830" s="132"/>
    </row>
    <row r="832" spans="1:1" x14ac:dyDescent="0.25">
      <c r="A832" s="132"/>
    </row>
    <row r="834" spans="1:1" x14ac:dyDescent="0.25">
      <c r="A834" s="132"/>
    </row>
    <row r="836" spans="1:1" x14ac:dyDescent="0.25">
      <c r="A836" s="132"/>
    </row>
    <row r="838" spans="1:1" x14ac:dyDescent="0.25">
      <c r="A838" s="132"/>
    </row>
  </sheetData>
  <mergeCells count="2">
    <mergeCell ref="C1:E1"/>
    <mergeCell ref="J1:J3"/>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Ausgabe">
    <tabColor theme="7" tint="0.39997558519241921"/>
    <pageSetUpPr fitToPage="1"/>
  </sheetPr>
  <dimension ref="A1:T212"/>
  <sheetViews>
    <sheetView showGridLines="0" zoomScaleNormal="100" workbookViewId="0">
      <selection activeCell="E96" sqref="E96"/>
    </sheetView>
  </sheetViews>
  <sheetFormatPr baseColWidth="10" defaultColWidth="11.42578125" defaultRowHeight="15" x14ac:dyDescent="0.25"/>
  <cols>
    <col min="1" max="1" width="35.42578125" style="8" customWidth="1"/>
    <col min="2" max="2" width="43.28515625" style="8" customWidth="1"/>
    <col min="3" max="3" width="15.140625" style="111" customWidth="1"/>
    <col min="4" max="4" width="11.5703125" style="9" hidden="1" customWidth="1"/>
    <col min="5" max="5" width="18.5703125" style="9" customWidth="1"/>
    <col min="6" max="6" width="13.5703125" style="9" customWidth="1"/>
    <col min="7" max="7" width="18.28515625" style="9" customWidth="1"/>
    <col min="8" max="8" width="11.5703125" style="10" customWidth="1"/>
    <col min="9" max="256" width="11.5703125" style="8" customWidth="1"/>
    <col min="257" max="257" width="46.7109375" style="8" customWidth="1"/>
    <col min="258" max="258" width="44.140625" style="8" customWidth="1"/>
    <col min="259" max="259" width="30.5703125" style="8" customWidth="1"/>
    <col min="260" max="261" width="11.5703125" style="8" customWidth="1"/>
    <col min="262" max="262" width="19.7109375" style="8" customWidth="1"/>
    <col min="263" max="512" width="11.5703125" style="8" customWidth="1"/>
    <col min="513" max="513" width="46.7109375" style="8" customWidth="1"/>
    <col min="514" max="514" width="44.140625" style="8" customWidth="1"/>
    <col min="515" max="515" width="30.5703125" style="8" customWidth="1"/>
    <col min="516" max="517" width="11.5703125" style="8" customWidth="1"/>
    <col min="518" max="518" width="19.7109375" style="8" customWidth="1"/>
    <col min="519" max="768" width="11.5703125" style="8" customWidth="1"/>
    <col min="769" max="769" width="46.7109375" style="8" customWidth="1"/>
    <col min="770" max="770" width="44.140625" style="8" customWidth="1"/>
    <col min="771" max="771" width="30.5703125" style="8" customWidth="1"/>
    <col min="772" max="773" width="11.5703125" style="8" customWidth="1"/>
    <col min="774" max="774" width="19.7109375" style="8" customWidth="1"/>
    <col min="775" max="1024" width="11.5703125" style="8" customWidth="1"/>
    <col min="1025" max="1025" width="46.7109375" style="8" customWidth="1"/>
    <col min="1026" max="1026" width="44.140625" style="8" customWidth="1"/>
    <col min="1027" max="1027" width="30.5703125" style="8" customWidth="1"/>
    <col min="1028" max="1029" width="11.5703125" style="8" customWidth="1"/>
    <col min="1030" max="1030" width="19.7109375" style="8" customWidth="1"/>
    <col min="1031" max="1280" width="11.5703125" style="8" customWidth="1"/>
    <col min="1281" max="1281" width="46.7109375" style="8" customWidth="1"/>
    <col min="1282" max="1282" width="44.140625" style="8" customWidth="1"/>
    <col min="1283" max="1283" width="30.5703125" style="8" customWidth="1"/>
    <col min="1284" max="1285" width="11.5703125" style="8" customWidth="1"/>
    <col min="1286" max="1286" width="19.7109375" style="8" customWidth="1"/>
    <col min="1287" max="1536" width="11.5703125" style="8" customWidth="1"/>
    <col min="1537" max="1537" width="46.7109375" style="8" customWidth="1"/>
    <col min="1538" max="1538" width="44.140625" style="8" customWidth="1"/>
    <col min="1539" max="1539" width="30.5703125" style="8" customWidth="1"/>
    <col min="1540" max="1541" width="11.5703125" style="8" customWidth="1"/>
    <col min="1542" max="1542" width="19.7109375" style="8" customWidth="1"/>
    <col min="1543" max="1792" width="11.5703125" style="8" customWidth="1"/>
    <col min="1793" max="1793" width="46.7109375" style="8" customWidth="1"/>
    <col min="1794" max="1794" width="44.140625" style="8" customWidth="1"/>
    <col min="1795" max="1795" width="30.5703125" style="8" customWidth="1"/>
    <col min="1796" max="1797" width="11.5703125" style="8" customWidth="1"/>
    <col min="1798" max="1798" width="19.7109375" style="8" customWidth="1"/>
    <col min="1799" max="2048" width="11.5703125" style="8" customWidth="1"/>
    <col min="2049" max="2049" width="46.7109375" style="8" customWidth="1"/>
    <col min="2050" max="2050" width="44.140625" style="8" customWidth="1"/>
    <col min="2051" max="2051" width="30.5703125" style="8" customWidth="1"/>
    <col min="2052" max="2053" width="11.5703125" style="8" customWidth="1"/>
    <col min="2054" max="2054" width="19.7109375" style="8" customWidth="1"/>
    <col min="2055" max="2304" width="11.5703125" style="8" customWidth="1"/>
    <col min="2305" max="2305" width="46.7109375" style="8" customWidth="1"/>
    <col min="2306" max="2306" width="44.140625" style="8" customWidth="1"/>
    <col min="2307" max="2307" width="30.5703125" style="8" customWidth="1"/>
    <col min="2308" max="2309" width="11.5703125" style="8" customWidth="1"/>
    <col min="2310" max="2310" width="19.7109375" style="8" customWidth="1"/>
    <col min="2311" max="2560" width="11.5703125" style="8" customWidth="1"/>
    <col min="2561" max="2561" width="46.7109375" style="8" customWidth="1"/>
    <col min="2562" max="2562" width="44.140625" style="8" customWidth="1"/>
    <col min="2563" max="2563" width="30.5703125" style="8" customWidth="1"/>
    <col min="2564" max="2565" width="11.5703125" style="8" customWidth="1"/>
    <col min="2566" max="2566" width="19.7109375" style="8" customWidth="1"/>
    <col min="2567" max="2816" width="11.5703125" style="8" customWidth="1"/>
    <col min="2817" max="2817" width="46.7109375" style="8" customWidth="1"/>
    <col min="2818" max="2818" width="44.140625" style="8" customWidth="1"/>
    <col min="2819" max="2819" width="30.5703125" style="8" customWidth="1"/>
    <col min="2820" max="2821" width="11.5703125" style="8" customWidth="1"/>
    <col min="2822" max="2822" width="19.7109375" style="8" customWidth="1"/>
    <col min="2823" max="3072" width="11.5703125" style="8" customWidth="1"/>
    <col min="3073" max="3073" width="46.7109375" style="8" customWidth="1"/>
    <col min="3074" max="3074" width="44.140625" style="8" customWidth="1"/>
    <col min="3075" max="3075" width="30.5703125" style="8" customWidth="1"/>
    <col min="3076" max="3077" width="11.5703125" style="8" customWidth="1"/>
    <col min="3078" max="3078" width="19.7109375" style="8" customWidth="1"/>
    <col min="3079" max="3328" width="11.5703125" style="8" customWidth="1"/>
    <col min="3329" max="3329" width="46.7109375" style="8" customWidth="1"/>
    <col min="3330" max="3330" width="44.140625" style="8" customWidth="1"/>
    <col min="3331" max="3331" width="30.5703125" style="8" customWidth="1"/>
    <col min="3332" max="3333" width="11.5703125" style="8" customWidth="1"/>
    <col min="3334" max="3334" width="19.7109375" style="8" customWidth="1"/>
    <col min="3335" max="3584" width="11.5703125" style="8" customWidth="1"/>
    <col min="3585" max="3585" width="46.7109375" style="8" customWidth="1"/>
    <col min="3586" max="3586" width="44.140625" style="8" customWidth="1"/>
    <col min="3587" max="3587" width="30.5703125" style="8" customWidth="1"/>
    <col min="3588" max="3589" width="11.5703125" style="8" customWidth="1"/>
    <col min="3590" max="3590" width="19.7109375" style="8" customWidth="1"/>
    <col min="3591" max="3840" width="11.5703125" style="8" customWidth="1"/>
    <col min="3841" max="3841" width="46.7109375" style="8" customWidth="1"/>
    <col min="3842" max="3842" width="44.140625" style="8" customWidth="1"/>
    <col min="3843" max="3843" width="30.5703125" style="8" customWidth="1"/>
    <col min="3844" max="3845" width="11.5703125" style="8" customWidth="1"/>
    <col min="3846" max="3846" width="19.7109375" style="8" customWidth="1"/>
    <col min="3847" max="4096" width="11.5703125" style="8" customWidth="1"/>
    <col min="4097" max="4097" width="46.7109375" style="8" customWidth="1"/>
    <col min="4098" max="4098" width="44.140625" style="8" customWidth="1"/>
    <col min="4099" max="4099" width="30.5703125" style="8" customWidth="1"/>
    <col min="4100" max="4101" width="11.5703125" style="8" customWidth="1"/>
    <col min="4102" max="4102" width="19.7109375" style="8" customWidth="1"/>
    <col min="4103" max="4352" width="11.5703125" style="8" customWidth="1"/>
    <col min="4353" max="4353" width="46.7109375" style="8" customWidth="1"/>
    <col min="4354" max="4354" width="44.140625" style="8" customWidth="1"/>
    <col min="4355" max="4355" width="30.5703125" style="8" customWidth="1"/>
    <col min="4356" max="4357" width="11.5703125" style="8" customWidth="1"/>
    <col min="4358" max="4358" width="19.7109375" style="8" customWidth="1"/>
    <col min="4359" max="4608" width="11.5703125" style="8" customWidth="1"/>
    <col min="4609" max="4609" width="46.7109375" style="8" customWidth="1"/>
    <col min="4610" max="4610" width="44.140625" style="8" customWidth="1"/>
    <col min="4611" max="4611" width="30.5703125" style="8" customWidth="1"/>
    <col min="4612" max="4613" width="11.5703125" style="8" customWidth="1"/>
    <col min="4614" max="4614" width="19.7109375" style="8" customWidth="1"/>
    <col min="4615" max="4864" width="11.5703125" style="8" customWidth="1"/>
    <col min="4865" max="4865" width="46.7109375" style="8" customWidth="1"/>
    <col min="4866" max="4866" width="44.140625" style="8" customWidth="1"/>
    <col min="4867" max="4867" width="30.5703125" style="8" customWidth="1"/>
    <col min="4868" max="4869" width="11.5703125" style="8" customWidth="1"/>
    <col min="4870" max="4870" width="19.7109375" style="8" customWidth="1"/>
    <col min="4871" max="5120" width="11.5703125" style="8" customWidth="1"/>
    <col min="5121" max="5121" width="46.7109375" style="8" customWidth="1"/>
    <col min="5122" max="5122" width="44.140625" style="8" customWidth="1"/>
    <col min="5123" max="5123" width="30.5703125" style="8" customWidth="1"/>
    <col min="5124" max="5125" width="11.5703125" style="8" customWidth="1"/>
    <col min="5126" max="5126" width="19.7109375" style="8" customWidth="1"/>
    <col min="5127" max="5376" width="11.5703125" style="8" customWidth="1"/>
    <col min="5377" max="5377" width="46.7109375" style="8" customWidth="1"/>
    <col min="5378" max="5378" width="44.140625" style="8" customWidth="1"/>
    <col min="5379" max="5379" width="30.5703125" style="8" customWidth="1"/>
    <col min="5380" max="5381" width="11.5703125" style="8" customWidth="1"/>
    <col min="5382" max="5382" width="19.7109375" style="8" customWidth="1"/>
    <col min="5383" max="5632" width="11.5703125" style="8" customWidth="1"/>
    <col min="5633" max="5633" width="46.7109375" style="8" customWidth="1"/>
    <col min="5634" max="5634" width="44.140625" style="8" customWidth="1"/>
    <col min="5635" max="5635" width="30.5703125" style="8" customWidth="1"/>
    <col min="5636" max="5637" width="11.5703125" style="8" customWidth="1"/>
    <col min="5638" max="5638" width="19.7109375" style="8" customWidth="1"/>
    <col min="5639" max="5888" width="11.5703125" style="8" customWidth="1"/>
    <col min="5889" max="5889" width="46.7109375" style="8" customWidth="1"/>
    <col min="5890" max="5890" width="44.140625" style="8" customWidth="1"/>
    <col min="5891" max="5891" width="30.5703125" style="8" customWidth="1"/>
    <col min="5892" max="5893" width="11.5703125" style="8" customWidth="1"/>
    <col min="5894" max="5894" width="19.7109375" style="8" customWidth="1"/>
    <col min="5895" max="6144" width="11.5703125" style="8" customWidth="1"/>
    <col min="6145" max="6145" width="46.7109375" style="8" customWidth="1"/>
    <col min="6146" max="6146" width="44.140625" style="8" customWidth="1"/>
    <col min="6147" max="6147" width="30.5703125" style="8" customWidth="1"/>
    <col min="6148" max="6149" width="11.5703125" style="8" customWidth="1"/>
    <col min="6150" max="6150" width="19.7109375" style="8" customWidth="1"/>
    <col min="6151" max="6400" width="11.5703125" style="8" customWidth="1"/>
    <col min="6401" max="6401" width="46.7109375" style="8" customWidth="1"/>
    <col min="6402" max="6402" width="44.140625" style="8" customWidth="1"/>
    <col min="6403" max="6403" width="30.5703125" style="8" customWidth="1"/>
    <col min="6404" max="6405" width="11.5703125" style="8" customWidth="1"/>
    <col min="6406" max="6406" width="19.7109375" style="8" customWidth="1"/>
    <col min="6407" max="6656" width="11.5703125" style="8" customWidth="1"/>
    <col min="6657" max="6657" width="46.7109375" style="8" customWidth="1"/>
    <col min="6658" max="6658" width="44.140625" style="8" customWidth="1"/>
    <col min="6659" max="6659" width="30.5703125" style="8" customWidth="1"/>
    <col min="6660" max="6661" width="11.5703125" style="8" customWidth="1"/>
    <col min="6662" max="6662" width="19.7109375" style="8" customWidth="1"/>
    <col min="6663" max="6912" width="11.5703125" style="8" customWidth="1"/>
    <col min="6913" max="6913" width="46.7109375" style="8" customWidth="1"/>
    <col min="6914" max="6914" width="44.140625" style="8" customWidth="1"/>
    <col min="6915" max="6915" width="30.5703125" style="8" customWidth="1"/>
    <col min="6916" max="6917" width="11.5703125" style="8" customWidth="1"/>
    <col min="6918" max="6918" width="19.7109375" style="8" customWidth="1"/>
    <col min="6919" max="7168" width="11.5703125" style="8" customWidth="1"/>
    <col min="7169" max="7169" width="46.7109375" style="8" customWidth="1"/>
    <col min="7170" max="7170" width="44.140625" style="8" customWidth="1"/>
    <col min="7171" max="7171" width="30.5703125" style="8" customWidth="1"/>
    <col min="7172" max="7173" width="11.5703125" style="8" customWidth="1"/>
    <col min="7174" max="7174" width="19.7109375" style="8" customWidth="1"/>
    <col min="7175" max="7424" width="11.5703125" style="8" customWidth="1"/>
    <col min="7425" max="7425" width="46.7109375" style="8" customWidth="1"/>
    <col min="7426" max="7426" width="44.140625" style="8" customWidth="1"/>
    <col min="7427" max="7427" width="30.5703125" style="8" customWidth="1"/>
    <col min="7428" max="7429" width="11.5703125" style="8" customWidth="1"/>
    <col min="7430" max="7430" width="19.7109375" style="8" customWidth="1"/>
    <col min="7431" max="7680" width="11.5703125" style="8" customWidth="1"/>
    <col min="7681" max="7681" width="46.7109375" style="8" customWidth="1"/>
    <col min="7682" max="7682" width="44.140625" style="8" customWidth="1"/>
    <col min="7683" max="7683" width="30.5703125" style="8" customWidth="1"/>
    <col min="7684" max="7685" width="11.5703125" style="8" customWidth="1"/>
    <col min="7686" max="7686" width="19.7109375" style="8" customWidth="1"/>
    <col min="7687" max="7936" width="11.5703125" style="8" customWidth="1"/>
    <col min="7937" max="7937" width="46.7109375" style="8" customWidth="1"/>
    <col min="7938" max="7938" width="44.140625" style="8" customWidth="1"/>
    <col min="7939" max="7939" width="30.5703125" style="8" customWidth="1"/>
    <col min="7940" max="7941" width="11.5703125" style="8" customWidth="1"/>
    <col min="7942" max="7942" width="19.7109375" style="8" customWidth="1"/>
    <col min="7943" max="8192" width="11.5703125" style="8" customWidth="1"/>
    <col min="8193" max="8193" width="46.7109375" style="8" customWidth="1"/>
    <col min="8194" max="8194" width="44.140625" style="8" customWidth="1"/>
    <col min="8195" max="8195" width="30.5703125" style="8" customWidth="1"/>
    <col min="8196" max="8197" width="11.5703125" style="8" customWidth="1"/>
    <col min="8198" max="8198" width="19.7109375" style="8" customWidth="1"/>
    <col min="8199" max="8448" width="11.5703125" style="8" customWidth="1"/>
    <col min="8449" max="8449" width="46.7109375" style="8" customWidth="1"/>
    <col min="8450" max="8450" width="44.140625" style="8" customWidth="1"/>
    <col min="8451" max="8451" width="30.5703125" style="8" customWidth="1"/>
    <col min="8452" max="8453" width="11.5703125" style="8" customWidth="1"/>
    <col min="8454" max="8454" width="19.7109375" style="8" customWidth="1"/>
    <col min="8455" max="8704" width="11.5703125" style="8" customWidth="1"/>
    <col min="8705" max="8705" width="46.7109375" style="8" customWidth="1"/>
    <col min="8706" max="8706" width="44.140625" style="8" customWidth="1"/>
    <col min="8707" max="8707" width="30.5703125" style="8" customWidth="1"/>
    <col min="8708" max="8709" width="11.5703125" style="8" customWidth="1"/>
    <col min="8710" max="8710" width="19.7109375" style="8" customWidth="1"/>
    <col min="8711" max="8960" width="11.5703125" style="8" customWidth="1"/>
    <col min="8961" max="8961" width="46.7109375" style="8" customWidth="1"/>
    <col min="8962" max="8962" width="44.140625" style="8" customWidth="1"/>
    <col min="8963" max="8963" width="30.5703125" style="8" customWidth="1"/>
    <col min="8964" max="8965" width="11.5703125" style="8" customWidth="1"/>
    <col min="8966" max="8966" width="19.7109375" style="8" customWidth="1"/>
    <col min="8967" max="9216" width="11.5703125" style="8" customWidth="1"/>
    <col min="9217" max="9217" width="46.7109375" style="8" customWidth="1"/>
    <col min="9218" max="9218" width="44.140625" style="8" customWidth="1"/>
    <col min="9219" max="9219" width="30.5703125" style="8" customWidth="1"/>
    <col min="9220" max="9221" width="11.5703125" style="8" customWidth="1"/>
    <col min="9222" max="9222" width="19.7109375" style="8" customWidth="1"/>
    <col min="9223" max="9472" width="11.5703125" style="8" customWidth="1"/>
    <col min="9473" max="9473" width="46.7109375" style="8" customWidth="1"/>
    <col min="9474" max="9474" width="44.140625" style="8" customWidth="1"/>
    <col min="9475" max="9475" width="30.5703125" style="8" customWidth="1"/>
    <col min="9476" max="9477" width="11.5703125" style="8" customWidth="1"/>
    <col min="9478" max="9478" width="19.7109375" style="8" customWidth="1"/>
    <col min="9479" max="9728" width="11.5703125" style="8" customWidth="1"/>
    <col min="9729" max="9729" width="46.7109375" style="8" customWidth="1"/>
    <col min="9730" max="9730" width="44.140625" style="8" customWidth="1"/>
    <col min="9731" max="9731" width="30.5703125" style="8" customWidth="1"/>
    <col min="9732" max="9733" width="11.5703125" style="8" customWidth="1"/>
    <col min="9734" max="9734" width="19.7109375" style="8" customWidth="1"/>
    <col min="9735" max="9984" width="11.5703125" style="8" customWidth="1"/>
    <col min="9985" max="9985" width="46.7109375" style="8" customWidth="1"/>
    <col min="9986" max="9986" width="44.140625" style="8" customWidth="1"/>
    <col min="9987" max="9987" width="30.5703125" style="8" customWidth="1"/>
    <col min="9988" max="9989" width="11.5703125" style="8" customWidth="1"/>
    <col min="9990" max="9990" width="19.7109375" style="8" customWidth="1"/>
    <col min="9991" max="10240" width="11.5703125" style="8" customWidth="1"/>
    <col min="10241" max="10241" width="46.7109375" style="8" customWidth="1"/>
    <col min="10242" max="10242" width="44.140625" style="8" customWidth="1"/>
    <col min="10243" max="10243" width="30.5703125" style="8" customWidth="1"/>
    <col min="10244" max="10245" width="11.5703125" style="8" customWidth="1"/>
    <col min="10246" max="10246" width="19.7109375" style="8" customWidth="1"/>
    <col min="10247" max="10496" width="11.5703125" style="8" customWidth="1"/>
    <col min="10497" max="10497" width="46.7109375" style="8" customWidth="1"/>
    <col min="10498" max="10498" width="44.140625" style="8" customWidth="1"/>
    <col min="10499" max="10499" width="30.5703125" style="8" customWidth="1"/>
    <col min="10500" max="10501" width="11.5703125" style="8" customWidth="1"/>
    <col min="10502" max="10502" width="19.7109375" style="8" customWidth="1"/>
    <col min="10503" max="10752" width="11.5703125" style="8" customWidth="1"/>
    <col min="10753" max="10753" width="46.7109375" style="8" customWidth="1"/>
    <col min="10754" max="10754" width="44.140625" style="8" customWidth="1"/>
    <col min="10755" max="10755" width="30.5703125" style="8" customWidth="1"/>
    <col min="10756" max="10757" width="11.5703125" style="8" customWidth="1"/>
    <col min="10758" max="10758" width="19.7109375" style="8" customWidth="1"/>
    <col min="10759" max="11008" width="11.5703125" style="8" customWidth="1"/>
    <col min="11009" max="11009" width="46.7109375" style="8" customWidth="1"/>
    <col min="11010" max="11010" width="44.140625" style="8" customWidth="1"/>
    <col min="11011" max="11011" width="30.5703125" style="8" customWidth="1"/>
    <col min="11012" max="11013" width="11.5703125" style="8" customWidth="1"/>
    <col min="11014" max="11014" width="19.7109375" style="8" customWidth="1"/>
    <col min="11015" max="11264" width="11.5703125" style="8" customWidth="1"/>
    <col min="11265" max="11265" width="46.7109375" style="8" customWidth="1"/>
    <col min="11266" max="11266" width="44.140625" style="8" customWidth="1"/>
    <col min="11267" max="11267" width="30.5703125" style="8" customWidth="1"/>
    <col min="11268" max="11269" width="11.5703125" style="8" customWidth="1"/>
    <col min="11270" max="11270" width="19.7109375" style="8" customWidth="1"/>
    <col min="11271" max="11520" width="11.5703125" style="8" customWidth="1"/>
    <col min="11521" max="11521" width="46.7109375" style="8" customWidth="1"/>
    <col min="11522" max="11522" width="44.140625" style="8" customWidth="1"/>
    <col min="11523" max="11523" width="30.5703125" style="8" customWidth="1"/>
    <col min="11524" max="11525" width="11.5703125" style="8" customWidth="1"/>
    <col min="11526" max="11526" width="19.7109375" style="8" customWidth="1"/>
    <col min="11527" max="11776" width="11.5703125" style="8" customWidth="1"/>
    <col min="11777" max="11777" width="46.7109375" style="8" customWidth="1"/>
    <col min="11778" max="11778" width="44.140625" style="8" customWidth="1"/>
    <col min="11779" max="11779" width="30.5703125" style="8" customWidth="1"/>
    <col min="11780" max="11781" width="11.5703125" style="8" customWidth="1"/>
    <col min="11782" max="11782" width="19.7109375" style="8" customWidth="1"/>
    <col min="11783" max="12032" width="11.5703125" style="8" customWidth="1"/>
    <col min="12033" max="12033" width="46.7109375" style="8" customWidth="1"/>
    <col min="12034" max="12034" width="44.140625" style="8" customWidth="1"/>
    <col min="12035" max="12035" width="30.5703125" style="8" customWidth="1"/>
    <col min="12036" max="12037" width="11.5703125" style="8" customWidth="1"/>
    <col min="12038" max="12038" width="19.7109375" style="8" customWidth="1"/>
    <col min="12039" max="12288" width="11.5703125" style="8" customWidth="1"/>
    <col min="12289" max="12289" width="46.7109375" style="8" customWidth="1"/>
    <col min="12290" max="12290" width="44.140625" style="8" customWidth="1"/>
    <col min="12291" max="12291" width="30.5703125" style="8" customWidth="1"/>
    <col min="12292" max="12293" width="11.5703125" style="8" customWidth="1"/>
    <col min="12294" max="12294" width="19.7109375" style="8" customWidth="1"/>
    <col min="12295" max="12544" width="11.5703125" style="8" customWidth="1"/>
    <col min="12545" max="12545" width="46.7109375" style="8" customWidth="1"/>
    <col min="12546" max="12546" width="44.140625" style="8" customWidth="1"/>
    <col min="12547" max="12547" width="30.5703125" style="8" customWidth="1"/>
    <col min="12548" max="12549" width="11.5703125" style="8" customWidth="1"/>
    <col min="12550" max="12550" width="19.7109375" style="8" customWidth="1"/>
    <col min="12551" max="12800" width="11.5703125" style="8" customWidth="1"/>
    <col min="12801" max="12801" width="46.7109375" style="8" customWidth="1"/>
    <col min="12802" max="12802" width="44.140625" style="8" customWidth="1"/>
    <col min="12803" max="12803" width="30.5703125" style="8" customWidth="1"/>
    <col min="12804" max="12805" width="11.5703125" style="8" customWidth="1"/>
    <col min="12806" max="12806" width="19.7109375" style="8" customWidth="1"/>
    <col min="12807" max="13056" width="11.5703125" style="8" customWidth="1"/>
    <col min="13057" max="13057" width="46.7109375" style="8" customWidth="1"/>
    <col min="13058" max="13058" width="44.140625" style="8" customWidth="1"/>
    <col min="13059" max="13059" width="30.5703125" style="8" customWidth="1"/>
    <col min="13060" max="13061" width="11.5703125" style="8" customWidth="1"/>
    <col min="13062" max="13062" width="19.7109375" style="8" customWidth="1"/>
    <col min="13063" max="13312" width="11.5703125" style="8" customWidth="1"/>
    <col min="13313" max="13313" width="46.7109375" style="8" customWidth="1"/>
    <col min="13314" max="13314" width="44.140625" style="8" customWidth="1"/>
    <col min="13315" max="13315" width="30.5703125" style="8" customWidth="1"/>
    <col min="13316" max="13317" width="11.5703125" style="8" customWidth="1"/>
    <col min="13318" max="13318" width="19.7109375" style="8" customWidth="1"/>
    <col min="13319" max="13568" width="11.5703125" style="8" customWidth="1"/>
    <col min="13569" max="13569" width="46.7109375" style="8" customWidth="1"/>
    <col min="13570" max="13570" width="44.140625" style="8" customWidth="1"/>
    <col min="13571" max="13571" width="30.5703125" style="8" customWidth="1"/>
    <col min="13572" max="13573" width="11.5703125" style="8" customWidth="1"/>
    <col min="13574" max="13574" width="19.7109375" style="8" customWidth="1"/>
    <col min="13575" max="13824" width="11.5703125" style="8" customWidth="1"/>
    <col min="13825" max="13825" width="46.7109375" style="8" customWidth="1"/>
    <col min="13826" max="13826" width="44.140625" style="8" customWidth="1"/>
    <col min="13827" max="13827" width="30.5703125" style="8" customWidth="1"/>
    <col min="13828" max="13829" width="11.5703125" style="8" customWidth="1"/>
    <col min="13830" max="13830" width="19.7109375" style="8" customWidth="1"/>
    <col min="13831" max="14080" width="11.5703125" style="8" customWidth="1"/>
    <col min="14081" max="14081" width="46.7109375" style="8" customWidth="1"/>
    <col min="14082" max="14082" width="44.140625" style="8" customWidth="1"/>
    <col min="14083" max="14083" width="30.5703125" style="8" customWidth="1"/>
    <col min="14084" max="14085" width="11.5703125" style="8" customWidth="1"/>
    <col min="14086" max="14086" width="19.7109375" style="8" customWidth="1"/>
    <col min="14087" max="14336" width="11.5703125" style="8" customWidth="1"/>
    <col min="14337" max="14337" width="46.7109375" style="8" customWidth="1"/>
    <col min="14338" max="14338" width="44.140625" style="8" customWidth="1"/>
    <col min="14339" max="14339" width="30.5703125" style="8" customWidth="1"/>
    <col min="14340" max="14341" width="11.5703125" style="8" customWidth="1"/>
    <col min="14342" max="14342" width="19.7109375" style="8" customWidth="1"/>
    <col min="14343" max="14592" width="11.5703125" style="8" customWidth="1"/>
    <col min="14593" max="14593" width="46.7109375" style="8" customWidth="1"/>
    <col min="14594" max="14594" width="44.140625" style="8" customWidth="1"/>
    <col min="14595" max="14595" width="30.5703125" style="8" customWidth="1"/>
    <col min="14596" max="14597" width="11.5703125" style="8" customWidth="1"/>
    <col min="14598" max="14598" width="19.7109375" style="8" customWidth="1"/>
    <col min="14599" max="14848" width="11.5703125" style="8" customWidth="1"/>
    <col min="14849" max="14849" width="46.7109375" style="8" customWidth="1"/>
    <col min="14850" max="14850" width="44.140625" style="8" customWidth="1"/>
    <col min="14851" max="14851" width="30.5703125" style="8" customWidth="1"/>
    <col min="14852" max="14853" width="11.5703125" style="8" customWidth="1"/>
    <col min="14854" max="14854" width="19.7109375" style="8" customWidth="1"/>
    <col min="14855" max="15104" width="11.5703125" style="8" customWidth="1"/>
    <col min="15105" max="15105" width="46.7109375" style="8" customWidth="1"/>
    <col min="15106" max="15106" width="44.140625" style="8" customWidth="1"/>
    <col min="15107" max="15107" width="30.5703125" style="8" customWidth="1"/>
    <col min="15108" max="15109" width="11.5703125" style="8" customWidth="1"/>
    <col min="15110" max="15110" width="19.7109375" style="8" customWidth="1"/>
    <col min="15111" max="15360" width="11.5703125" style="8" customWidth="1"/>
    <col min="15361" max="15361" width="46.7109375" style="8" customWidth="1"/>
    <col min="15362" max="15362" width="44.140625" style="8" customWidth="1"/>
    <col min="15363" max="15363" width="30.5703125" style="8" customWidth="1"/>
    <col min="15364" max="15365" width="11.5703125" style="8" customWidth="1"/>
    <col min="15366" max="15366" width="19.7109375" style="8" customWidth="1"/>
    <col min="15367" max="15616" width="11.5703125" style="8" customWidth="1"/>
    <col min="15617" max="15617" width="46.7109375" style="8" customWidth="1"/>
    <col min="15618" max="15618" width="44.140625" style="8" customWidth="1"/>
    <col min="15619" max="15619" width="30.5703125" style="8" customWidth="1"/>
    <col min="15620" max="15621" width="11.5703125" style="8" customWidth="1"/>
    <col min="15622" max="15622" width="19.7109375" style="8" customWidth="1"/>
    <col min="15623" max="15872" width="11.5703125" style="8" customWidth="1"/>
    <col min="15873" max="15873" width="46.7109375" style="8" customWidth="1"/>
    <col min="15874" max="15874" width="44.140625" style="8" customWidth="1"/>
    <col min="15875" max="15875" width="30.5703125" style="8" customWidth="1"/>
    <col min="15876" max="15877" width="11.5703125" style="8" customWidth="1"/>
    <col min="15878" max="15878" width="19.7109375" style="8" customWidth="1"/>
    <col min="15879" max="16128" width="11.5703125" style="8" customWidth="1"/>
    <col min="16129" max="16129" width="46.7109375" style="8" customWidth="1"/>
    <col min="16130" max="16130" width="44.140625" style="8" customWidth="1"/>
    <col min="16131" max="16131" width="30.5703125" style="8" customWidth="1"/>
    <col min="16132" max="16133" width="11.5703125" style="8" customWidth="1"/>
    <col min="16134" max="16134" width="19.7109375" style="8" customWidth="1"/>
    <col min="16135" max="16384" width="11.5703125" style="8" customWidth="1"/>
  </cols>
  <sheetData>
    <row r="1" spans="1:10" x14ac:dyDescent="0.25">
      <c r="A1"/>
    </row>
    <row r="3" spans="1:10" ht="37.9" customHeight="1" x14ac:dyDescent="0.4">
      <c r="A3" s="178" t="s">
        <v>1720</v>
      </c>
      <c r="B3" s="178"/>
      <c r="C3" s="178"/>
    </row>
    <row r="4" spans="1:10" x14ac:dyDescent="0.25">
      <c r="A4" s="11" t="s">
        <v>1688</v>
      </c>
      <c r="B4" s="184"/>
      <c r="C4" s="185"/>
      <c r="D4" s="185"/>
      <c r="E4" s="186"/>
      <c r="F4" s="180" t="s">
        <v>2312</v>
      </c>
      <c r="G4" s="181"/>
    </row>
    <row r="5" spans="1:10" x14ac:dyDescent="0.25">
      <c r="A5" s="11" t="s">
        <v>1733</v>
      </c>
      <c r="B5" s="184"/>
      <c r="C5" s="185"/>
      <c r="D5" s="185"/>
      <c r="E5" s="186"/>
      <c r="F5" s="180"/>
      <c r="G5" s="181"/>
    </row>
    <row r="6" spans="1:10" x14ac:dyDescent="0.25">
      <c r="A6" s="11" t="s">
        <v>1686</v>
      </c>
      <c r="B6" s="184"/>
      <c r="C6" s="185"/>
      <c r="D6" s="185"/>
      <c r="E6" s="186"/>
      <c r="F6" s="180"/>
      <c r="G6" s="181"/>
    </row>
    <row r="7" spans="1:10" x14ac:dyDescent="0.25">
      <c r="A7" s="11" t="s">
        <v>1687</v>
      </c>
      <c r="B7" s="184"/>
      <c r="C7" s="185"/>
      <c r="D7" s="185"/>
      <c r="E7" s="186"/>
      <c r="F7" s="180"/>
      <c r="G7" s="181"/>
    </row>
    <row r="8" spans="1:10" x14ac:dyDescent="0.25">
      <c r="A8" s="11" t="s">
        <v>1734</v>
      </c>
      <c r="B8" s="187"/>
      <c r="C8" s="185"/>
      <c r="D8" s="185"/>
      <c r="E8" s="186"/>
      <c r="F8" s="180"/>
      <c r="G8" s="181"/>
    </row>
    <row r="9" spans="1:10" ht="45" customHeight="1" x14ac:dyDescent="0.25">
      <c r="A9" s="12" t="s">
        <v>1689</v>
      </c>
      <c r="B9" s="188"/>
      <c r="C9" s="189"/>
      <c r="D9" s="189"/>
      <c r="E9" s="190"/>
      <c r="F9" s="180"/>
      <c r="G9" s="181"/>
    </row>
    <row r="11" spans="1:10" ht="26.25" x14ac:dyDescent="0.4">
      <c r="A11" s="178" t="s">
        <v>1743</v>
      </c>
      <c r="B11" s="178"/>
      <c r="C11" s="178"/>
      <c r="D11" s="178"/>
      <c r="E11" s="178"/>
      <c r="F11" s="178"/>
    </row>
    <row r="12" spans="1:10" ht="18.75" x14ac:dyDescent="0.3">
      <c r="A12" s="13" t="s">
        <v>1721</v>
      </c>
      <c r="B12" s="13" t="s">
        <v>1698</v>
      </c>
      <c r="C12" s="112" t="s">
        <v>1699</v>
      </c>
      <c r="D12" s="14" t="s">
        <v>1722</v>
      </c>
      <c r="E12" s="14" t="s">
        <v>1723</v>
      </c>
      <c r="F12" s="14" t="s">
        <v>1724</v>
      </c>
      <c r="G12" s="14" t="s">
        <v>1725</v>
      </c>
    </row>
    <row r="13" spans="1:10" x14ac:dyDescent="0.25">
      <c r="A13" s="11"/>
      <c r="B13" s="41"/>
      <c r="C13" s="15"/>
      <c r="D13" s="16"/>
      <c r="E13" s="17"/>
      <c r="F13" s="16"/>
      <c r="G13" s="17"/>
      <c r="H13" s="38"/>
    </row>
    <row r="14" spans="1:10" hidden="1" x14ac:dyDescent="0.25">
      <c r="A14" s="11"/>
      <c r="B14" s="41"/>
      <c r="C14" s="15"/>
      <c r="D14" s="16"/>
      <c r="E14" s="17"/>
      <c r="F14" s="16"/>
      <c r="G14" s="17"/>
      <c r="H14" s="38"/>
    </row>
    <row r="15" spans="1:10" hidden="1" x14ac:dyDescent="0.25">
      <c r="A15" s="11"/>
      <c r="B15" s="41"/>
      <c r="C15" s="15"/>
      <c r="D15" s="16"/>
      <c r="E15" s="17"/>
      <c r="F15" s="16"/>
      <c r="G15" s="17"/>
      <c r="H15" s="38"/>
    </row>
    <row r="16" spans="1:10" hidden="1" x14ac:dyDescent="0.25">
      <c r="A16" s="11"/>
      <c r="B16" s="51"/>
      <c r="C16" s="15"/>
      <c r="D16" s="16"/>
      <c r="E16" s="17"/>
      <c r="F16" s="16"/>
      <c r="G16" s="17"/>
      <c r="I16" s="18"/>
      <c r="J16" s="18"/>
    </row>
    <row r="17" spans="1:8" x14ac:dyDescent="0.25">
      <c r="A17" s="11"/>
      <c r="B17" s="41"/>
      <c r="C17" s="15"/>
      <c r="D17" s="16"/>
      <c r="E17" s="17"/>
      <c r="F17" s="16"/>
      <c r="G17" s="17"/>
      <c r="H17" s="38"/>
    </row>
    <row r="18" spans="1:8" hidden="1" x14ac:dyDescent="0.25">
      <c r="A18" s="11"/>
      <c r="B18" s="42"/>
      <c r="C18" s="15"/>
      <c r="D18" s="16"/>
      <c r="E18" s="17"/>
      <c r="F18" s="16"/>
      <c r="G18" s="17"/>
    </row>
    <row r="19" spans="1:8" hidden="1" x14ac:dyDescent="0.25">
      <c r="A19" s="11"/>
      <c r="B19" s="42"/>
      <c r="C19" s="15"/>
      <c r="D19" s="16"/>
      <c r="E19" s="17"/>
      <c r="F19" s="16"/>
      <c r="G19" s="17"/>
    </row>
    <row r="20" spans="1:8" x14ac:dyDescent="0.25">
      <c r="A20" s="11"/>
      <c r="B20" s="42"/>
      <c r="C20" s="15"/>
      <c r="D20" s="16"/>
      <c r="E20" s="17"/>
      <c r="F20" s="16"/>
      <c r="G20" s="17"/>
    </row>
    <row r="21" spans="1:8" hidden="1" x14ac:dyDescent="0.25">
      <c r="A21" s="11"/>
      <c r="B21" s="41"/>
      <c r="C21" s="15"/>
      <c r="D21" s="16"/>
      <c r="E21" s="17"/>
      <c r="F21" s="16"/>
      <c r="G21" s="17"/>
    </row>
    <row r="22" spans="1:8" hidden="1" x14ac:dyDescent="0.25">
      <c r="A22" s="11"/>
      <c r="B22" s="41"/>
      <c r="C22" s="15"/>
      <c r="D22" s="16"/>
      <c r="E22" s="17"/>
      <c r="F22" s="16"/>
      <c r="G22" s="17"/>
    </row>
    <row r="23" spans="1:8" x14ac:dyDescent="0.25">
      <c r="A23" s="11"/>
      <c r="B23" s="41"/>
      <c r="C23" s="15"/>
      <c r="D23" s="16"/>
      <c r="E23" s="17"/>
      <c r="F23" s="16"/>
      <c r="G23" s="17"/>
    </row>
    <row r="24" spans="1:8" x14ac:dyDescent="0.25">
      <c r="A24" s="11"/>
      <c r="B24" s="41"/>
      <c r="C24" s="15"/>
      <c r="D24" s="16"/>
      <c r="E24" s="17"/>
      <c r="F24" s="16"/>
      <c r="G24" s="17"/>
    </row>
    <row r="25" spans="1:8" x14ac:dyDescent="0.25">
      <c r="A25" s="11"/>
      <c r="B25" s="41"/>
      <c r="C25" s="15"/>
      <c r="D25" s="16"/>
      <c r="E25" s="17"/>
      <c r="F25" s="16"/>
      <c r="G25" s="17"/>
    </row>
    <row r="26" spans="1:8" ht="18.75" x14ac:dyDescent="0.3">
      <c r="G26" s="19" t="str">
        <f>IF(SUM(G13:G25)=0,"",SUM(G13:G25))</f>
        <v/>
      </c>
    </row>
    <row r="28" spans="1:8" ht="37.15" customHeight="1" x14ac:dyDescent="0.25"/>
    <row r="29" spans="1:8" ht="18.75" x14ac:dyDescent="0.3">
      <c r="A29" s="182" t="s">
        <v>1852</v>
      </c>
      <c r="B29" s="183"/>
    </row>
    <row r="30" spans="1:8" x14ac:dyDescent="0.25">
      <c r="A30" s="20" t="s">
        <v>1691</v>
      </c>
      <c r="B30" s="15"/>
      <c r="F30" s="8"/>
      <c r="G30" s="8"/>
      <c r="H30" s="21"/>
    </row>
    <row r="31" spans="1:8" x14ac:dyDescent="0.25">
      <c r="A31" s="20" t="s">
        <v>1693</v>
      </c>
      <c r="B31" s="15"/>
      <c r="C31" s="10"/>
      <c r="D31" s="22"/>
      <c r="E31" s="22"/>
      <c r="F31" s="22"/>
      <c r="G31" s="22"/>
    </row>
    <row r="32" spans="1:8" x14ac:dyDescent="0.25">
      <c r="A32" s="20" t="s">
        <v>1696</v>
      </c>
      <c r="B32" s="23"/>
      <c r="C32" s="10"/>
      <c r="D32" s="24"/>
      <c r="E32" s="22"/>
      <c r="F32" s="22"/>
      <c r="G32" s="22"/>
    </row>
    <row r="33" spans="1:7" x14ac:dyDescent="0.25">
      <c r="A33" s="20" t="s">
        <v>1692</v>
      </c>
      <c r="B33" s="15"/>
      <c r="C33" s="10"/>
      <c r="D33" s="22"/>
      <c r="E33" s="22"/>
      <c r="F33" s="22"/>
      <c r="G33" s="22"/>
    </row>
    <row r="34" spans="1:7" x14ac:dyDescent="0.25">
      <c r="A34" s="20" t="s">
        <v>1694</v>
      </c>
      <c r="B34" s="15"/>
      <c r="C34" s="10"/>
      <c r="D34" s="22"/>
      <c r="E34" s="22"/>
      <c r="F34" s="22"/>
      <c r="G34" s="22"/>
    </row>
    <row r="35" spans="1:7" x14ac:dyDescent="0.25">
      <c r="A35" s="20" t="s">
        <v>1695</v>
      </c>
      <c r="B35" s="15"/>
      <c r="C35" s="10"/>
      <c r="D35" s="22"/>
      <c r="E35" s="22"/>
      <c r="F35" s="22"/>
      <c r="G35" s="22"/>
    </row>
    <row r="36" spans="1:7" x14ac:dyDescent="0.25">
      <c r="A36" s="20" t="s">
        <v>1697</v>
      </c>
      <c r="B36" s="25"/>
      <c r="C36" s="10"/>
      <c r="D36" s="22"/>
      <c r="E36" s="22"/>
      <c r="F36" s="22"/>
      <c r="G36" s="22"/>
    </row>
    <row r="37" spans="1:7" x14ac:dyDescent="0.25">
      <c r="A37" s="20" t="s">
        <v>1726</v>
      </c>
      <c r="B37" s="26"/>
      <c r="C37" s="10"/>
      <c r="D37" s="22"/>
      <c r="E37" s="22"/>
      <c r="F37" s="22"/>
      <c r="G37" s="22"/>
    </row>
    <row r="38" spans="1:7" x14ac:dyDescent="0.25">
      <c r="A38" s="69"/>
      <c r="B38" s="70"/>
      <c r="C38" s="10"/>
      <c r="D38" s="22"/>
      <c r="E38" s="22"/>
      <c r="F38" s="22"/>
      <c r="G38" s="22"/>
    </row>
    <row r="39" spans="1:7" ht="18.75" hidden="1" x14ac:dyDescent="0.3">
      <c r="A39" s="182" t="s">
        <v>1849</v>
      </c>
      <c r="B39" s="183"/>
      <c r="C39" s="10"/>
      <c r="D39" s="22"/>
      <c r="E39" s="22"/>
      <c r="F39" s="22"/>
      <c r="G39" s="22"/>
    </row>
    <row r="40" spans="1:7" hidden="1" x14ac:dyDescent="0.25">
      <c r="A40" s="20" t="str">
        <f t="shared" ref="A40:A47" si="0">A30</f>
        <v>Colour gear tray</v>
      </c>
      <c r="B40" s="15"/>
      <c r="C40" s="10"/>
      <c r="D40" s="22"/>
      <c r="E40" s="22"/>
      <c r="F40" s="22"/>
      <c r="G40" s="22"/>
    </row>
    <row r="41" spans="1:7" hidden="1" x14ac:dyDescent="0.25">
      <c r="A41" s="20" t="str">
        <f t="shared" si="0"/>
        <v>Light distribution</v>
      </c>
      <c r="B41" s="15"/>
      <c r="C41" s="10"/>
      <c r="D41" s="22"/>
      <c r="E41" s="22"/>
      <c r="F41" s="22"/>
      <c r="G41" s="22"/>
    </row>
    <row r="42" spans="1:7" hidden="1" x14ac:dyDescent="0.25">
      <c r="A42" s="20" t="str">
        <f t="shared" si="0"/>
        <v>Length of gear tray</v>
      </c>
      <c r="B42" s="23"/>
      <c r="C42" s="10"/>
      <c r="D42" s="22"/>
      <c r="E42" s="22"/>
      <c r="F42" s="22"/>
      <c r="G42" s="22"/>
    </row>
    <row r="43" spans="1:7" hidden="1" x14ac:dyDescent="0.25">
      <c r="A43" s="20" t="str">
        <f t="shared" si="0"/>
        <v>IP rate</v>
      </c>
      <c r="B43" s="15"/>
      <c r="C43" s="10"/>
      <c r="D43" s="22"/>
      <c r="E43" s="22"/>
      <c r="F43" s="22"/>
      <c r="G43" s="22"/>
    </row>
    <row r="44" spans="1:7" hidden="1" x14ac:dyDescent="0.25">
      <c r="A44" s="20" t="str">
        <f t="shared" si="0"/>
        <v>Driver</v>
      </c>
      <c r="B44" s="15"/>
      <c r="C44" s="10"/>
      <c r="D44" s="22"/>
      <c r="E44" s="22"/>
      <c r="F44" s="22"/>
      <c r="G44" s="22"/>
    </row>
    <row r="45" spans="1:7" hidden="1" x14ac:dyDescent="0.25">
      <c r="A45" s="20" t="str">
        <f t="shared" si="0"/>
        <v>Light colour</v>
      </c>
      <c r="B45" s="15"/>
      <c r="C45" s="10"/>
      <c r="D45" s="22"/>
      <c r="E45" s="22"/>
      <c r="F45" s="22"/>
      <c r="G45" s="22"/>
    </row>
    <row r="46" spans="1:7" hidden="1" x14ac:dyDescent="0.25">
      <c r="A46" s="20" t="str">
        <f t="shared" si="0"/>
        <v>Luminaire luminous flux</v>
      </c>
      <c r="B46" s="25"/>
      <c r="C46" s="10"/>
      <c r="D46" s="22"/>
      <c r="E46" s="22"/>
      <c r="F46" s="22"/>
      <c r="G46" s="22"/>
    </row>
    <row r="47" spans="1:7" hidden="1" x14ac:dyDescent="0.25">
      <c r="A47" s="20" t="str">
        <f t="shared" si="0"/>
        <v>Luminaire power (W)</v>
      </c>
      <c r="B47" s="26"/>
      <c r="C47" s="10"/>
      <c r="D47" s="22"/>
      <c r="E47" s="22"/>
      <c r="F47" s="22"/>
      <c r="G47" s="22"/>
    </row>
    <row r="48" spans="1:7" x14ac:dyDescent="0.25">
      <c r="A48" s="37"/>
      <c r="B48" s="71"/>
      <c r="C48" s="10"/>
      <c r="D48" s="22"/>
      <c r="E48" s="22"/>
      <c r="F48" s="22"/>
      <c r="G48" s="22"/>
    </row>
    <row r="49" spans="1:7" ht="18.75" hidden="1" x14ac:dyDescent="0.3">
      <c r="A49" s="182" t="s">
        <v>1850</v>
      </c>
      <c r="B49" s="183"/>
      <c r="C49" s="10"/>
      <c r="D49" s="22"/>
      <c r="E49" s="22"/>
      <c r="F49" s="22"/>
      <c r="G49" s="22"/>
    </row>
    <row r="50" spans="1:7" hidden="1" x14ac:dyDescent="0.25">
      <c r="A50" s="20" t="str">
        <f t="shared" ref="A50:A57" si="1">A40</f>
        <v>Colour gear tray</v>
      </c>
      <c r="B50" s="15"/>
      <c r="C50" s="10"/>
      <c r="D50" s="22"/>
      <c r="E50" s="22"/>
      <c r="F50" s="22"/>
      <c r="G50" s="22"/>
    </row>
    <row r="51" spans="1:7" hidden="1" x14ac:dyDescent="0.25">
      <c r="A51" s="20" t="str">
        <f t="shared" si="1"/>
        <v>Light distribution</v>
      </c>
      <c r="B51" s="15"/>
      <c r="C51" s="10"/>
      <c r="D51" s="22"/>
      <c r="E51" s="22"/>
      <c r="F51" s="22"/>
      <c r="G51" s="22"/>
    </row>
    <row r="52" spans="1:7" hidden="1" x14ac:dyDescent="0.25">
      <c r="A52" s="20" t="str">
        <f t="shared" si="1"/>
        <v>Length of gear tray</v>
      </c>
      <c r="B52" s="23"/>
      <c r="C52" s="10"/>
      <c r="D52" s="22"/>
      <c r="E52" s="22"/>
      <c r="F52" s="22"/>
      <c r="G52" s="22"/>
    </row>
    <row r="53" spans="1:7" hidden="1" x14ac:dyDescent="0.25">
      <c r="A53" s="20" t="str">
        <f t="shared" si="1"/>
        <v>IP rate</v>
      </c>
      <c r="B53" s="15"/>
      <c r="C53" s="10"/>
      <c r="D53" s="22"/>
      <c r="E53" s="22"/>
      <c r="F53" s="22"/>
      <c r="G53" s="22"/>
    </row>
    <row r="54" spans="1:7" hidden="1" x14ac:dyDescent="0.25">
      <c r="A54" s="20" t="str">
        <f t="shared" si="1"/>
        <v>Driver</v>
      </c>
      <c r="B54" s="15"/>
      <c r="C54" s="10"/>
      <c r="D54" s="22"/>
      <c r="E54" s="22"/>
      <c r="F54" s="22"/>
      <c r="G54" s="22"/>
    </row>
    <row r="55" spans="1:7" hidden="1" x14ac:dyDescent="0.25">
      <c r="A55" s="20" t="str">
        <f t="shared" si="1"/>
        <v>Light colour</v>
      </c>
      <c r="B55" s="15"/>
      <c r="C55" s="10"/>
      <c r="D55" s="22"/>
      <c r="E55" s="22"/>
      <c r="F55" s="22"/>
      <c r="G55" s="22"/>
    </row>
    <row r="56" spans="1:7" hidden="1" x14ac:dyDescent="0.25">
      <c r="A56" s="20" t="str">
        <f t="shared" si="1"/>
        <v>Luminaire luminous flux</v>
      </c>
      <c r="B56" s="25"/>
      <c r="C56" s="10"/>
      <c r="D56" s="22"/>
      <c r="E56" s="22"/>
      <c r="F56" s="22"/>
      <c r="G56" s="22"/>
    </row>
    <row r="57" spans="1:7" hidden="1" x14ac:dyDescent="0.25">
      <c r="A57" s="20" t="str">
        <f t="shared" si="1"/>
        <v>Luminaire power (W)</v>
      </c>
      <c r="B57" s="26"/>
      <c r="C57" s="10"/>
      <c r="D57" s="22"/>
      <c r="E57" s="22"/>
      <c r="F57" s="22"/>
      <c r="G57" s="22"/>
    </row>
    <row r="58" spans="1:7" x14ac:dyDescent="0.25">
      <c r="A58" s="37"/>
      <c r="B58" s="71"/>
      <c r="C58" s="10"/>
      <c r="D58" s="22"/>
      <c r="E58" s="22"/>
      <c r="F58" s="22"/>
      <c r="G58" s="22"/>
    </row>
    <row r="59" spans="1:7" ht="18.75" hidden="1" x14ac:dyDescent="0.3">
      <c r="A59" s="182" t="s">
        <v>1851</v>
      </c>
      <c r="B59" s="183"/>
      <c r="C59" s="10"/>
      <c r="D59" s="22"/>
      <c r="E59" s="22"/>
      <c r="F59" s="22"/>
      <c r="G59" s="22"/>
    </row>
    <row r="60" spans="1:7" hidden="1" x14ac:dyDescent="0.25">
      <c r="A60" s="20" t="str">
        <f t="shared" ref="A60:A67" si="2">A50</f>
        <v>Colour gear tray</v>
      </c>
      <c r="B60" s="15"/>
      <c r="C60" s="10"/>
      <c r="D60" s="22"/>
      <c r="E60" s="22"/>
      <c r="F60" s="22"/>
      <c r="G60" s="22"/>
    </row>
    <row r="61" spans="1:7" hidden="1" x14ac:dyDescent="0.25">
      <c r="A61" s="20" t="str">
        <f t="shared" si="2"/>
        <v>Light distribution</v>
      </c>
      <c r="B61" s="15"/>
      <c r="C61" s="10"/>
      <c r="D61" s="22"/>
      <c r="E61" s="22"/>
      <c r="F61" s="22"/>
      <c r="G61" s="22"/>
    </row>
    <row r="62" spans="1:7" hidden="1" x14ac:dyDescent="0.25">
      <c r="A62" s="20" t="str">
        <f t="shared" si="2"/>
        <v>Length of gear tray</v>
      </c>
      <c r="B62" s="56"/>
      <c r="C62" s="10"/>
      <c r="D62" s="22"/>
      <c r="E62" s="22"/>
      <c r="F62" s="22"/>
      <c r="G62" s="22"/>
    </row>
    <row r="63" spans="1:7" hidden="1" x14ac:dyDescent="0.25">
      <c r="A63" s="20" t="str">
        <f t="shared" si="2"/>
        <v>IP rate</v>
      </c>
      <c r="B63" s="56"/>
      <c r="C63" s="10"/>
      <c r="D63" s="22"/>
      <c r="E63" s="22"/>
      <c r="F63" s="22"/>
      <c r="G63" s="22"/>
    </row>
    <row r="64" spans="1:7" hidden="1" x14ac:dyDescent="0.25">
      <c r="A64" s="20" t="str">
        <f t="shared" si="2"/>
        <v>Driver</v>
      </c>
      <c r="B64" s="56"/>
      <c r="C64" s="10"/>
      <c r="D64" s="22"/>
      <c r="E64" s="22"/>
      <c r="F64" s="22"/>
      <c r="G64" s="22"/>
    </row>
    <row r="65" spans="1:20" hidden="1" x14ac:dyDescent="0.25">
      <c r="A65" s="20" t="str">
        <f t="shared" si="2"/>
        <v>Light colour</v>
      </c>
      <c r="B65" s="15"/>
      <c r="C65" s="10"/>
      <c r="D65" s="22"/>
      <c r="E65" s="22"/>
      <c r="F65" s="22"/>
      <c r="G65" s="22"/>
    </row>
    <row r="66" spans="1:20" hidden="1" x14ac:dyDescent="0.25">
      <c r="A66" s="20" t="str">
        <f t="shared" si="2"/>
        <v>Luminaire luminous flux</v>
      </c>
      <c r="B66" s="25"/>
      <c r="C66" s="10"/>
      <c r="D66" s="22"/>
      <c r="E66" s="22"/>
      <c r="F66" s="22"/>
      <c r="G66" s="22"/>
    </row>
    <row r="67" spans="1:20" hidden="1" x14ac:dyDescent="0.25">
      <c r="A67" s="20" t="str">
        <f t="shared" si="2"/>
        <v>Luminaire power (W)</v>
      </c>
      <c r="B67" s="26"/>
      <c r="C67" s="10"/>
      <c r="D67" s="22"/>
      <c r="E67" s="22"/>
      <c r="F67" s="22"/>
      <c r="G67" s="22"/>
    </row>
    <row r="68" spans="1:20" x14ac:dyDescent="0.25">
      <c r="A68" s="37"/>
      <c r="B68" s="71"/>
      <c r="C68" s="10"/>
      <c r="D68" s="22"/>
      <c r="E68" s="22"/>
      <c r="F68" s="22"/>
      <c r="G68" s="22"/>
    </row>
    <row r="69" spans="1:20" ht="18.75" x14ac:dyDescent="0.3">
      <c r="A69" s="182" t="s">
        <v>5309</v>
      </c>
      <c r="B69" s="183"/>
      <c r="C69" s="10"/>
      <c r="D69" s="22"/>
      <c r="E69" s="22"/>
      <c r="F69" s="22"/>
      <c r="G69" s="22"/>
    </row>
    <row r="70" spans="1:20" x14ac:dyDescent="0.25">
      <c r="A70" s="20" t="s">
        <v>1706</v>
      </c>
      <c r="B70" s="29"/>
      <c r="C70" s="10"/>
      <c r="D70" s="22"/>
      <c r="E70" s="22"/>
      <c r="F70" s="22"/>
      <c r="G70" s="22"/>
    </row>
    <row r="71" spans="1:20" x14ac:dyDescent="0.25">
      <c r="A71" s="20" t="s">
        <v>1704</v>
      </c>
      <c r="B71" s="30"/>
      <c r="C71" s="10"/>
      <c r="D71" s="22"/>
      <c r="E71" s="22"/>
      <c r="F71" s="22"/>
      <c r="G71" s="22"/>
    </row>
    <row r="72" spans="1:20" x14ac:dyDescent="0.25">
      <c r="A72" s="20" t="s">
        <v>1727</v>
      </c>
      <c r="B72" s="31"/>
      <c r="C72" s="10"/>
      <c r="D72" s="22"/>
      <c r="E72" s="22"/>
      <c r="F72" s="22"/>
      <c r="G72" s="22"/>
    </row>
    <row r="73" spans="1:20" x14ac:dyDescent="0.25">
      <c r="A73" s="20" t="s">
        <v>1705</v>
      </c>
      <c r="B73" s="30"/>
      <c r="C73" s="10"/>
      <c r="D73" s="22"/>
      <c r="E73" s="22"/>
      <c r="F73" s="22"/>
      <c r="G73" s="22"/>
    </row>
    <row r="74" spans="1:20" ht="40.15" customHeight="1" x14ac:dyDescent="0.25">
      <c r="C74" s="10"/>
      <c r="D74" s="22"/>
      <c r="E74" s="22"/>
      <c r="F74" s="22"/>
      <c r="G74" s="22"/>
      <c r="H74" s="32"/>
    </row>
    <row r="75" spans="1:20" ht="26.25" x14ac:dyDescent="0.4">
      <c r="A75" s="179" t="str">
        <f>Übersicht!A2</f>
        <v>Continuous Line 1</v>
      </c>
      <c r="B75" s="179"/>
      <c r="C75" s="179"/>
      <c r="H75" s="32"/>
    </row>
    <row r="76" spans="1:20" x14ac:dyDescent="0.25">
      <c r="A76" s="47" t="s">
        <v>1728</v>
      </c>
      <c r="B76" s="48"/>
      <c r="C76" s="107"/>
      <c r="D76"/>
      <c r="E76"/>
      <c r="F76"/>
      <c r="G76"/>
      <c r="H76"/>
      <c r="I76"/>
      <c r="J76"/>
      <c r="K76"/>
      <c r="L76"/>
      <c r="M76"/>
      <c r="N76"/>
      <c r="O76"/>
      <c r="P76"/>
      <c r="Q76"/>
      <c r="R76"/>
      <c r="S76"/>
      <c r="T76"/>
    </row>
    <row r="77" spans="1:20" x14ac:dyDescent="0.25">
      <c r="A77" s="11" t="s">
        <v>1729</v>
      </c>
      <c r="B77" s="105"/>
      <c r="C77" s="113"/>
    </row>
    <row r="78" spans="1:20" x14ac:dyDescent="0.25">
      <c r="A78" s="11" t="s">
        <v>1730</v>
      </c>
      <c r="B78" s="46"/>
    </row>
    <row r="79" spans="1:20" x14ac:dyDescent="0.25">
      <c r="A79" s="11" t="s">
        <v>1731</v>
      </c>
      <c r="B79" s="52"/>
    </row>
    <row r="80" spans="1:20" x14ac:dyDescent="0.25">
      <c r="A80" s="11" t="s">
        <v>1732</v>
      </c>
      <c r="B80" s="45"/>
    </row>
    <row r="81" spans="1:16" ht="9" customHeight="1" x14ac:dyDescent="0.25">
      <c r="A81" s="43"/>
      <c r="B81" s="44"/>
    </row>
    <row r="82" spans="1:16" x14ac:dyDescent="0.25">
      <c r="A82" s="34" t="str">
        <f>A$12</f>
        <v>Product</v>
      </c>
      <c r="B82" s="34" t="str">
        <f t="shared" ref="B82:G82" si="3">B$12</f>
        <v>Description</v>
      </c>
      <c r="C82" s="114" t="str">
        <f t="shared" si="3"/>
        <v>Ridi-No.</v>
      </c>
      <c r="D82" s="34" t="str">
        <f t="shared" si="3"/>
        <v>EGH.No.</v>
      </c>
      <c r="E82" s="34" t="str">
        <f t="shared" si="3"/>
        <v>€ / unit</v>
      </c>
      <c r="F82" s="34" t="str">
        <f t="shared" si="3"/>
        <v>Units</v>
      </c>
      <c r="G82" s="34" t="str">
        <f t="shared" si="3"/>
        <v>€ / total price</v>
      </c>
    </row>
    <row r="83" spans="1:16" x14ac:dyDescent="0.25">
      <c r="A83" s="11"/>
      <c r="B83" s="42"/>
      <c r="C83" s="15"/>
      <c r="D83" s="16"/>
      <c r="E83" s="17"/>
      <c r="F83" s="16"/>
      <c r="G83" s="17"/>
    </row>
    <row r="84" spans="1:16" hidden="1" x14ac:dyDescent="0.25">
      <c r="A84" s="11"/>
      <c r="B84" s="42"/>
      <c r="C84" s="15"/>
      <c r="D84" s="16"/>
      <c r="E84" s="17"/>
      <c r="F84" s="16"/>
      <c r="G84" s="17"/>
    </row>
    <row r="85" spans="1:16" hidden="1" x14ac:dyDescent="0.25">
      <c r="A85" s="11"/>
      <c r="B85" s="42"/>
      <c r="C85" s="15"/>
      <c r="D85" s="16"/>
      <c r="E85" s="17"/>
      <c r="F85" s="16"/>
      <c r="G85" s="17"/>
    </row>
    <row r="86" spans="1:16" hidden="1" x14ac:dyDescent="0.25">
      <c r="A86" s="11"/>
      <c r="B86" s="51"/>
      <c r="C86" s="15"/>
      <c r="D86" s="16"/>
      <c r="E86" s="17"/>
      <c r="F86" s="16"/>
      <c r="G86" s="17"/>
    </row>
    <row r="87" spans="1:16" x14ac:dyDescent="0.25">
      <c r="A87" s="11"/>
      <c r="B87" s="41"/>
      <c r="C87" s="15"/>
      <c r="D87" s="16"/>
      <c r="E87" s="17"/>
      <c r="F87" s="16"/>
      <c r="G87" s="17"/>
    </row>
    <row r="88" spans="1:16" hidden="1" x14ac:dyDescent="0.25">
      <c r="A88" s="11"/>
      <c r="B88" s="42"/>
      <c r="C88" s="15"/>
      <c r="D88" s="16"/>
      <c r="E88" s="17"/>
      <c r="F88" s="16"/>
      <c r="G88" s="17"/>
    </row>
    <row r="89" spans="1:16" hidden="1" x14ac:dyDescent="0.25">
      <c r="A89" s="11"/>
      <c r="B89" s="42"/>
      <c r="C89" s="15"/>
      <c r="D89" s="16"/>
      <c r="E89" s="17"/>
      <c r="F89" s="16"/>
      <c r="G89" s="17"/>
    </row>
    <row r="90" spans="1:16" x14ac:dyDescent="0.25">
      <c r="A90" s="11"/>
      <c r="B90" s="42"/>
      <c r="C90" s="15"/>
      <c r="D90" s="16"/>
      <c r="E90" s="17"/>
      <c r="F90" s="16"/>
      <c r="G90" s="17"/>
    </row>
    <row r="91" spans="1:16" hidden="1" x14ac:dyDescent="0.25">
      <c r="A91" s="11"/>
      <c r="B91" s="41"/>
      <c r="C91" s="15"/>
      <c r="D91" s="16"/>
      <c r="E91" s="17"/>
      <c r="F91" s="16"/>
      <c r="G91" s="17"/>
    </row>
    <row r="92" spans="1:16" hidden="1" x14ac:dyDescent="0.25">
      <c r="A92" s="11"/>
      <c r="B92" s="41"/>
      <c r="C92" s="15"/>
      <c r="D92" s="16"/>
      <c r="E92" s="17"/>
      <c r="F92" s="16"/>
      <c r="G92" s="17"/>
    </row>
    <row r="93" spans="1:16" x14ac:dyDescent="0.25">
      <c r="A93" s="11"/>
      <c r="B93" s="41"/>
      <c r="C93" s="15"/>
      <c r="D93" s="16"/>
      <c r="E93" s="17"/>
      <c r="F93" s="16"/>
      <c r="G93" s="17"/>
    </row>
    <row r="94" spans="1:16" x14ac:dyDescent="0.25">
      <c r="A94" s="11"/>
      <c r="B94" s="41"/>
      <c r="C94" s="15"/>
      <c r="D94" s="16"/>
      <c r="E94" s="17"/>
      <c r="F94" s="16"/>
      <c r="G94" s="17"/>
    </row>
    <row r="95" spans="1:16" x14ac:dyDescent="0.25">
      <c r="A95" s="11"/>
      <c r="B95" s="41"/>
      <c r="C95" s="15"/>
      <c r="D95" s="16"/>
      <c r="E95" s="17"/>
      <c r="F95" s="16"/>
      <c r="G95" s="17"/>
    </row>
    <row r="96" spans="1:16" ht="18.75" x14ac:dyDescent="0.3">
      <c r="G96" s="19" t="str">
        <f>IF(SUM(G83:G95)=0,"",SUM(G83:G95))</f>
        <v/>
      </c>
      <c r="M96" s="9"/>
      <c r="N96" s="9"/>
      <c r="O96" s="9"/>
      <c r="P96" s="9"/>
    </row>
    <row r="97" spans="1:20" x14ac:dyDescent="0.25">
      <c r="M97" s="9"/>
      <c r="N97" s="9"/>
      <c r="O97" s="9"/>
      <c r="P97" s="9"/>
    </row>
    <row r="98" spans="1:20" ht="26.25" hidden="1" x14ac:dyDescent="0.4">
      <c r="A98" s="178" t="str">
        <f>Übersicht!A3</f>
        <v>Continuous Line 1</v>
      </c>
      <c r="B98" s="178"/>
      <c r="C98" s="179"/>
      <c r="M98" s="9"/>
      <c r="N98" s="9"/>
      <c r="O98" s="9"/>
      <c r="P98" s="9"/>
    </row>
    <row r="99" spans="1:20" hidden="1" x14ac:dyDescent="0.25">
      <c r="A99" s="47" t="str">
        <f>A76</f>
        <v>Number of lines:</v>
      </c>
      <c r="B99" s="48"/>
      <c r="C99" s="107"/>
      <c r="D99"/>
      <c r="E99"/>
      <c r="F99"/>
      <c r="G99"/>
      <c r="H99"/>
      <c r="I99"/>
      <c r="J99"/>
      <c r="K99"/>
      <c r="L99"/>
      <c r="M99"/>
      <c r="N99"/>
      <c r="O99"/>
      <c r="P99"/>
      <c r="Q99"/>
      <c r="R99"/>
      <c r="S99"/>
      <c r="T99"/>
    </row>
    <row r="100" spans="1:20" hidden="1" x14ac:dyDescent="0.25">
      <c r="A100" s="47" t="str">
        <f>A77</f>
        <v>Units per line in total</v>
      </c>
      <c r="B100" s="105"/>
      <c r="C100" s="113"/>
    </row>
    <row r="101" spans="1:20" hidden="1" x14ac:dyDescent="0.25">
      <c r="A101" s="47" t="str">
        <f>A78</f>
        <v>Thereof dummy elements</v>
      </c>
      <c r="B101" s="46"/>
    </row>
    <row r="102" spans="1:20" hidden="1" x14ac:dyDescent="0.25">
      <c r="A102" s="47" t="str">
        <f>A79</f>
        <v>Length per line</v>
      </c>
      <c r="B102" s="52"/>
    </row>
    <row r="103" spans="1:20" hidden="1" x14ac:dyDescent="0.25">
      <c r="A103" s="47" t="str">
        <f>A80</f>
        <v>Total output (W) per line</v>
      </c>
      <c r="B103" s="45"/>
    </row>
    <row r="104" spans="1:20" ht="9" hidden="1" customHeight="1" x14ac:dyDescent="0.25">
      <c r="B104" s="74"/>
    </row>
    <row r="105" spans="1:20" hidden="1" x14ac:dyDescent="0.25">
      <c r="A105" s="34" t="str">
        <f>A$12</f>
        <v>Product</v>
      </c>
      <c r="B105" s="34" t="str">
        <f t="shared" ref="B105" si="4">B$12</f>
        <v>Description</v>
      </c>
      <c r="C105" s="114" t="str">
        <f t="shared" ref="C105:G105" si="5">C$12</f>
        <v>Ridi-No.</v>
      </c>
      <c r="D105" s="34" t="str">
        <f t="shared" si="5"/>
        <v>EGH.No.</v>
      </c>
      <c r="E105" s="34" t="str">
        <f t="shared" si="5"/>
        <v>€ / unit</v>
      </c>
      <c r="F105" s="34" t="str">
        <f t="shared" si="5"/>
        <v>Units</v>
      </c>
      <c r="G105" s="34" t="str">
        <f t="shared" si="5"/>
        <v>€ / total price</v>
      </c>
    </row>
    <row r="106" spans="1:20" hidden="1" x14ac:dyDescent="0.25">
      <c r="A106" s="11"/>
      <c r="B106" s="42"/>
      <c r="C106" s="15"/>
      <c r="D106" s="16"/>
      <c r="E106" s="17"/>
      <c r="F106" s="16"/>
      <c r="G106" s="17"/>
    </row>
    <row r="107" spans="1:20" hidden="1" x14ac:dyDescent="0.25">
      <c r="A107" s="11"/>
      <c r="B107" s="51"/>
      <c r="C107" s="15"/>
      <c r="D107" s="16"/>
      <c r="E107" s="17"/>
      <c r="F107" s="16"/>
      <c r="G107" s="17"/>
    </row>
    <row r="108" spans="1:20" hidden="1" x14ac:dyDescent="0.25">
      <c r="A108" s="11"/>
      <c r="B108" s="51"/>
      <c r="C108" s="15"/>
      <c r="D108" s="16"/>
      <c r="E108" s="17"/>
      <c r="F108" s="16"/>
      <c r="G108" s="17"/>
    </row>
    <row r="109" spans="1:20" hidden="1" x14ac:dyDescent="0.25">
      <c r="A109" s="11"/>
      <c r="B109" s="51"/>
      <c r="C109" s="15"/>
      <c r="D109" s="16"/>
      <c r="E109" s="17"/>
      <c r="F109" s="16"/>
      <c r="G109" s="17"/>
    </row>
    <row r="110" spans="1:20" hidden="1" x14ac:dyDescent="0.25">
      <c r="A110" s="11"/>
      <c r="B110" s="41"/>
      <c r="C110" s="15"/>
      <c r="D110" s="16"/>
      <c r="E110" s="17"/>
      <c r="F110" s="16"/>
      <c r="G110" s="17"/>
    </row>
    <row r="111" spans="1:20" hidden="1" x14ac:dyDescent="0.25">
      <c r="A111" s="11"/>
      <c r="B111" s="42"/>
      <c r="C111" s="15"/>
      <c r="D111" s="16"/>
      <c r="E111" s="17"/>
      <c r="F111" s="16"/>
      <c r="G111" s="17"/>
    </row>
    <row r="112" spans="1:20" hidden="1" x14ac:dyDescent="0.25">
      <c r="A112" s="11"/>
      <c r="B112" s="42"/>
      <c r="C112" s="15"/>
      <c r="D112" s="16"/>
      <c r="E112" s="17"/>
      <c r="F112" s="16"/>
      <c r="G112" s="17"/>
    </row>
    <row r="113" spans="1:20" hidden="1" x14ac:dyDescent="0.25">
      <c r="A113" s="11"/>
      <c r="B113" s="42"/>
      <c r="C113" s="15"/>
      <c r="D113" s="16"/>
      <c r="E113" s="17"/>
      <c r="F113" s="16"/>
      <c r="G113" s="17"/>
    </row>
    <row r="114" spans="1:20" hidden="1" x14ac:dyDescent="0.25">
      <c r="A114" s="11"/>
      <c r="B114" s="41"/>
      <c r="C114" s="15"/>
      <c r="D114" s="16"/>
      <c r="E114" s="17"/>
      <c r="F114" s="16"/>
      <c r="G114" s="17"/>
    </row>
    <row r="115" spans="1:20" hidden="1" x14ac:dyDescent="0.25">
      <c r="A115" s="11"/>
      <c r="B115" s="41"/>
      <c r="C115" s="15"/>
      <c r="D115" s="16"/>
      <c r="E115" s="17"/>
      <c r="F115" s="16"/>
      <c r="G115" s="17"/>
      <c r="M115" s="9"/>
      <c r="N115" s="9"/>
      <c r="O115" s="9"/>
      <c r="P115" s="9"/>
    </row>
    <row r="116" spans="1:20" hidden="1" x14ac:dyDescent="0.25">
      <c r="A116" s="11"/>
      <c r="B116" s="41"/>
      <c r="C116" s="15"/>
      <c r="D116" s="16"/>
      <c r="E116" s="17"/>
      <c r="F116" s="16"/>
      <c r="G116" s="17"/>
      <c r="M116" s="9"/>
      <c r="N116" s="9"/>
      <c r="O116" s="9"/>
      <c r="P116" s="9"/>
    </row>
    <row r="117" spans="1:20" hidden="1" x14ac:dyDescent="0.25">
      <c r="A117" s="11"/>
      <c r="B117" s="41"/>
      <c r="C117" s="15"/>
      <c r="D117" s="16"/>
      <c r="E117" s="17"/>
      <c r="F117" s="16"/>
      <c r="G117" s="17"/>
      <c r="M117" s="9"/>
      <c r="N117" s="9"/>
      <c r="O117" s="9"/>
      <c r="P117" s="9"/>
    </row>
    <row r="118" spans="1:20" hidden="1" x14ac:dyDescent="0.25">
      <c r="A118" s="11"/>
      <c r="B118" s="41"/>
      <c r="C118" s="15"/>
      <c r="D118" s="16"/>
      <c r="E118" s="17"/>
      <c r="F118" s="16"/>
      <c r="G118" s="17"/>
    </row>
    <row r="119" spans="1:20" ht="18.75" hidden="1" x14ac:dyDescent="0.3">
      <c r="G119" s="19" t="str">
        <f>IF(SUM(G106:G118)=0,"",SUM(G106:G118))</f>
        <v/>
      </c>
    </row>
    <row r="120" spans="1:20" hidden="1" x14ac:dyDescent="0.25"/>
    <row r="121" spans="1:20" ht="26.25" hidden="1" x14ac:dyDescent="0.4">
      <c r="A121" s="178" t="str">
        <f>Übersicht!A4</f>
        <v>Continuous Line 1</v>
      </c>
      <c r="B121" s="178"/>
      <c r="C121" s="179"/>
    </row>
    <row r="122" spans="1:20" hidden="1" x14ac:dyDescent="0.25">
      <c r="A122" s="47" t="str">
        <f>A99</f>
        <v>Number of lines:</v>
      </c>
      <c r="B122" s="48"/>
      <c r="C122" s="107"/>
      <c r="D122"/>
      <c r="E122"/>
      <c r="F122"/>
      <c r="G122"/>
      <c r="H122"/>
      <c r="I122"/>
      <c r="J122"/>
      <c r="K122"/>
      <c r="L122"/>
      <c r="M122"/>
      <c r="N122"/>
      <c r="O122"/>
      <c r="P122"/>
      <c r="Q122"/>
      <c r="R122"/>
      <c r="S122"/>
      <c r="T122"/>
    </row>
    <row r="123" spans="1:20" hidden="1" x14ac:dyDescent="0.25">
      <c r="A123" s="47" t="str">
        <f>A100</f>
        <v>Units per line in total</v>
      </c>
      <c r="B123" s="105"/>
      <c r="C123" s="115"/>
    </row>
    <row r="124" spans="1:20" hidden="1" x14ac:dyDescent="0.25">
      <c r="A124" s="47" t="str">
        <f>A101</f>
        <v>Thereof dummy elements</v>
      </c>
      <c r="B124" s="46"/>
    </row>
    <row r="125" spans="1:20" hidden="1" x14ac:dyDescent="0.25">
      <c r="A125" s="47" t="str">
        <f>A102</f>
        <v>Length per line</v>
      </c>
      <c r="B125" s="52"/>
    </row>
    <row r="126" spans="1:20" hidden="1" x14ac:dyDescent="0.25">
      <c r="A126" s="47" t="str">
        <f>A103</f>
        <v>Total output (W) per line</v>
      </c>
      <c r="B126" s="45"/>
    </row>
    <row r="127" spans="1:20" ht="9" hidden="1" customHeight="1" x14ac:dyDescent="0.25">
      <c r="B127" s="74"/>
    </row>
    <row r="128" spans="1:20" hidden="1" x14ac:dyDescent="0.25">
      <c r="A128" s="34" t="str">
        <f>A$12</f>
        <v>Product</v>
      </c>
      <c r="B128" s="34" t="str">
        <f t="shared" ref="B128:G128" si="6">B$12</f>
        <v>Description</v>
      </c>
      <c r="C128" s="114" t="str">
        <f t="shared" si="6"/>
        <v>Ridi-No.</v>
      </c>
      <c r="D128" s="34" t="str">
        <f t="shared" si="6"/>
        <v>EGH.No.</v>
      </c>
      <c r="E128" s="34" t="str">
        <f t="shared" si="6"/>
        <v>€ / unit</v>
      </c>
      <c r="F128" s="34" t="str">
        <f t="shared" si="6"/>
        <v>Units</v>
      </c>
      <c r="G128" s="34" t="str">
        <f t="shared" si="6"/>
        <v>€ / total price</v>
      </c>
    </row>
    <row r="129" spans="1:16" hidden="1" x14ac:dyDescent="0.25">
      <c r="A129" s="11"/>
      <c r="B129" s="42"/>
      <c r="C129" s="15"/>
      <c r="D129" s="16"/>
      <c r="E129" s="17"/>
      <c r="F129" s="16"/>
      <c r="G129" s="17"/>
    </row>
    <row r="130" spans="1:16" hidden="1" x14ac:dyDescent="0.25">
      <c r="A130" s="11"/>
      <c r="B130" s="51"/>
      <c r="C130" s="15"/>
      <c r="D130" s="16"/>
      <c r="E130" s="17"/>
      <c r="F130" s="16"/>
      <c r="G130" s="17"/>
    </row>
    <row r="131" spans="1:16" hidden="1" x14ac:dyDescent="0.25">
      <c r="A131" s="11"/>
      <c r="B131" s="51"/>
      <c r="C131" s="15"/>
      <c r="D131" s="16"/>
      <c r="E131" s="17"/>
      <c r="F131" s="16"/>
      <c r="G131" s="17"/>
    </row>
    <row r="132" spans="1:16" hidden="1" x14ac:dyDescent="0.25">
      <c r="A132" s="11"/>
      <c r="B132" s="51"/>
      <c r="C132" s="15"/>
      <c r="D132" s="16"/>
      <c r="E132" s="17"/>
      <c r="F132" s="16"/>
      <c r="G132" s="17"/>
    </row>
    <row r="133" spans="1:16" hidden="1" x14ac:dyDescent="0.25">
      <c r="A133" s="11"/>
      <c r="B133" s="41"/>
      <c r="C133" s="15"/>
      <c r="D133" s="16"/>
      <c r="E133" s="17"/>
      <c r="F133" s="16"/>
      <c r="G133" s="17"/>
    </row>
    <row r="134" spans="1:16" hidden="1" x14ac:dyDescent="0.25">
      <c r="A134" s="11"/>
      <c r="B134" s="42"/>
      <c r="C134" s="15"/>
      <c r="D134" s="16"/>
      <c r="E134" s="17"/>
      <c r="F134" s="16"/>
      <c r="G134" s="17"/>
      <c r="M134" s="9"/>
      <c r="N134" s="9"/>
      <c r="O134" s="9"/>
      <c r="P134" s="9"/>
    </row>
    <row r="135" spans="1:16" hidden="1" x14ac:dyDescent="0.25">
      <c r="A135" s="11"/>
      <c r="B135" s="42"/>
      <c r="C135" s="15"/>
      <c r="D135" s="16"/>
      <c r="E135" s="17"/>
      <c r="F135" s="16"/>
      <c r="G135" s="17"/>
      <c r="M135" s="9"/>
      <c r="N135" s="9"/>
      <c r="O135" s="9"/>
      <c r="P135" s="9"/>
    </row>
    <row r="136" spans="1:16" hidden="1" x14ac:dyDescent="0.25">
      <c r="A136" s="11"/>
      <c r="B136" s="42"/>
      <c r="C136" s="15"/>
      <c r="D136" s="16"/>
      <c r="E136" s="17"/>
      <c r="F136" s="16"/>
      <c r="G136" s="17"/>
      <c r="M136" s="9"/>
      <c r="N136" s="9"/>
      <c r="O136" s="9"/>
      <c r="P136" s="9"/>
    </row>
    <row r="137" spans="1:16" hidden="1" x14ac:dyDescent="0.25">
      <c r="A137" s="11"/>
      <c r="B137" s="41"/>
      <c r="C137" s="15"/>
      <c r="D137" s="16"/>
      <c r="E137" s="17"/>
      <c r="F137" s="16"/>
      <c r="G137" s="17"/>
    </row>
    <row r="138" spans="1:16" hidden="1" x14ac:dyDescent="0.25">
      <c r="A138" s="11"/>
      <c r="B138" s="41"/>
      <c r="C138" s="15"/>
      <c r="D138" s="16"/>
      <c r="E138" s="17"/>
      <c r="F138" s="16"/>
      <c r="G138" s="17"/>
    </row>
    <row r="139" spans="1:16" hidden="1" x14ac:dyDescent="0.25">
      <c r="A139" s="11"/>
      <c r="B139" s="41"/>
      <c r="C139" s="15"/>
      <c r="D139" s="16"/>
      <c r="E139" s="17"/>
      <c r="F139" s="16"/>
      <c r="G139" s="17"/>
    </row>
    <row r="140" spans="1:16" hidden="1" x14ac:dyDescent="0.25">
      <c r="A140" s="11"/>
      <c r="B140" s="41"/>
      <c r="C140" s="15"/>
      <c r="D140" s="16"/>
      <c r="E140" s="17"/>
      <c r="F140" s="16"/>
      <c r="G140" s="17"/>
    </row>
    <row r="141" spans="1:16" hidden="1" x14ac:dyDescent="0.25">
      <c r="A141" s="11"/>
      <c r="B141" s="41"/>
      <c r="C141" s="15"/>
      <c r="D141" s="16"/>
      <c r="E141" s="17"/>
      <c r="F141" s="16"/>
      <c r="G141" s="17"/>
    </row>
    <row r="142" spans="1:16" ht="18.75" hidden="1" x14ac:dyDescent="0.3">
      <c r="G142" s="19" t="str">
        <f>IF(SUM(G129:G141)=0,"",SUM(G129:G141))</f>
        <v/>
      </c>
    </row>
    <row r="143" spans="1:16" hidden="1" x14ac:dyDescent="0.25"/>
    <row r="144" spans="1:16" ht="26.25" hidden="1" x14ac:dyDescent="0.4">
      <c r="A144" s="178" t="str">
        <f>Übersicht!A5</f>
        <v>Continuous Line 1</v>
      </c>
      <c r="B144" s="178"/>
      <c r="C144" s="179"/>
    </row>
    <row r="145" spans="1:20" hidden="1" x14ac:dyDescent="0.25">
      <c r="A145" s="47" t="str">
        <f>A122</f>
        <v>Number of lines:</v>
      </c>
      <c r="B145" s="48"/>
      <c r="C145" s="107"/>
      <c r="D145"/>
      <c r="E145"/>
      <c r="F145"/>
      <c r="G145"/>
      <c r="H145"/>
      <c r="I145"/>
      <c r="J145"/>
      <c r="K145"/>
      <c r="L145"/>
      <c r="M145"/>
      <c r="N145"/>
      <c r="O145"/>
      <c r="P145"/>
      <c r="Q145"/>
      <c r="R145"/>
      <c r="S145"/>
      <c r="T145"/>
    </row>
    <row r="146" spans="1:20" hidden="1" x14ac:dyDescent="0.25">
      <c r="A146" s="47" t="str">
        <f>A123</f>
        <v>Units per line in total</v>
      </c>
      <c r="B146" s="105"/>
      <c r="C146" s="115"/>
    </row>
    <row r="147" spans="1:20" hidden="1" x14ac:dyDescent="0.25">
      <c r="A147" s="47" t="str">
        <f>A124</f>
        <v>Thereof dummy elements</v>
      </c>
      <c r="B147" s="46"/>
    </row>
    <row r="148" spans="1:20" hidden="1" x14ac:dyDescent="0.25">
      <c r="A148" s="47" t="str">
        <f>A125</f>
        <v>Length per line</v>
      </c>
      <c r="B148" s="52"/>
    </row>
    <row r="149" spans="1:20" hidden="1" x14ac:dyDescent="0.25">
      <c r="A149" s="47" t="str">
        <f>A126</f>
        <v>Total output (W) per line</v>
      </c>
      <c r="B149" s="45"/>
    </row>
    <row r="150" spans="1:20" ht="9" hidden="1" customHeight="1" x14ac:dyDescent="0.25"/>
    <row r="151" spans="1:20" hidden="1" x14ac:dyDescent="0.25">
      <c r="A151" s="34" t="str">
        <f>A$12</f>
        <v>Product</v>
      </c>
      <c r="B151" s="34" t="str">
        <f t="shared" ref="B151:G151" si="7">B$12</f>
        <v>Description</v>
      </c>
      <c r="C151" s="114" t="str">
        <f t="shared" si="7"/>
        <v>Ridi-No.</v>
      </c>
      <c r="D151" s="34" t="str">
        <f t="shared" si="7"/>
        <v>EGH.No.</v>
      </c>
      <c r="E151" s="34" t="str">
        <f t="shared" si="7"/>
        <v>€ / unit</v>
      </c>
      <c r="F151" s="34" t="str">
        <f t="shared" si="7"/>
        <v>Units</v>
      </c>
      <c r="G151" s="34" t="str">
        <f t="shared" si="7"/>
        <v>€ / total price</v>
      </c>
      <c r="M151" s="9"/>
      <c r="N151" s="9"/>
      <c r="O151" s="9"/>
      <c r="P151" s="9"/>
    </row>
    <row r="152" spans="1:20" hidden="1" x14ac:dyDescent="0.25">
      <c r="A152" s="11"/>
      <c r="B152" s="42"/>
      <c r="C152" s="15"/>
      <c r="D152" s="16"/>
      <c r="E152" s="17"/>
      <c r="F152" s="16"/>
      <c r="G152" s="17"/>
      <c r="M152" s="9"/>
      <c r="N152" s="9"/>
      <c r="O152" s="9"/>
      <c r="P152" s="9"/>
    </row>
    <row r="153" spans="1:20" hidden="1" x14ac:dyDescent="0.25">
      <c r="A153" s="11"/>
      <c r="B153" s="51"/>
      <c r="C153" s="15"/>
      <c r="D153" s="16"/>
      <c r="E153" s="17"/>
      <c r="F153" s="16"/>
      <c r="G153" s="17"/>
      <c r="M153" s="9"/>
      <c r="N153" s="9"/>
      <c r="O153" s="9"/>
      <c r="P153" s="9"/>
    </row>
    <row r="154" spans="1:20" hidden="1" x14ac:dyDescent="0.25">
      <c r="A154" s="11"/>
      <c r="B154" s="51"/>
      <c r="C154" s="15"/>
      <c r="D154" s="16"/>
      <c r="E154" s="17"/>
      <c r="F154" s="16"/>
      <c r="G154" s="17"/>
      <c r="M154" s="9"/>
      <c r="N154" s="9"/>
      <c r="O154" s="9"/>
      <c r="P154" s="9"/>
    </row>
    <row r="155" spans="1:20" hidden="1" x14ac:dyDescent="0.25">
      <c r="A155" s="11"/>
      <c r="B155" s="51"/>
      <c r="C155" s="15"/>
      <c r="D155" s="16"/>
      <c r="E155" s="17"/>
      <c r="F155" s="16"/>
      <c r="G155" s="17"/>
      <c r="M155" s="9"/>
      <c r="N155" s="9"/>
      <c r="O155" s="9"/>
      <c r="P155" s="9"/>
    </row>
    <row r="156" spans="1:20" hidden="1" x14ac:dyDescent="0.25">
      <c r="A156" s="11"/>
      <c r="B156" s="41"/>
      <c r="C156" s="15"/>
      <c r="D156" s="16"/>
      <c r="E156" s="17"/>
      <c r="F156" s="16"/>
      <c r="G156" s="17"/>
    </row>
    <row r="157" spans="1:20" hidden="1" x14ac:dyDescent="0.25">
      <c r="A157" s="11"/>
      <c r="B157" s="42"/>
      <c r="C157" s="15"/>
      <c r="D157" s="16"/>
      <c r="E157" s="17"/>
      <c r="F157" s="16"/>
      <c r="G157" s="17"/>
    </row>
    <row r="158" spans="1:20" hidden="1" x14ac:dyDescent="0.25">
      <c r="A158" s="11"/>
      <c r="B158" s="42"/>
      <c r="C158" s="15"/>
      <c r="D158" s="16"/>
      <c r="E158" s="17"/>
      <c r="F158" s="16"/>
      <c r="G158" s="17"/>
    </row>
    <row r="159" spans="1:20" hidden="1" x14ac:dyDescent="0.25">
      <c r="A159" s="11"/>
      <c r="B159" s="42"/>
      <c r="C159" s="15"/>
      <c r="D159" s="16"/>
      <c r="E159" s="17"/>
      <c r="F159" s="16"/>
      <c r="G159" s="17"/>
    </row>
    <row r="160" spans="1:20" hidden="1" x14ac:dyDescent="0.25">
      <c r="A160" s="11"/>
      <c r="B160" s="41"/>
      <c r="C160" s="15"/>
      <c r="D160" s="16"/>
      <c r="E160" s="17"/>
      <c r="F160" s="16"/>
      <c r="G160" s="17"/>
    </row>
    <row r="161" spans="1:20" hidden="1" x14ac:dyDescent="0.25">
      <c r="A161" s="11"/>
      <c r="B161" s="41"/>
      <c r="C161" s="15"/>
      <c r="D161" s="16"/>
      <c r="E161" s="17"/>
      <c r="F161" s="16"/>
      <c r="G161" s="17"/>
    </row>
    <row r="162" spans="1:20" hidden="1" x14ac:dyDescent="0.25">
      <c r="A162" s="11"/>
      <c r="B162" s="41"/>
      <c r="C162" s="15"/>
      <c r="D162" s="16"/>
      <c r="E162" s="17"/>
      <c r="F162" s="16"/>
      <c r="G162" s="17"/>
    </row>
    <row r="163" spans="1:20" hidden="1" x14ac:dyDescent="0.25">
      <c r="A163" s="11"/>
      <c r="B163" s="41"/>
      <c r="C163" s="15"/>
      <c r="D163" s="16"/>
      <c r="E163" s="17"/>
      <c r="F163" s="16"/>
      <c r="G163" s="17"/>
    </row>
    <row r="164" spans="1:20" hidden="1" x14ac:dyDescent="0.25">
      <c r="A164" s="11"/>
      <c r="B164" s="41"/>
      <c r="C164" s="15"/>
      <c r="D164" s="16"/>
      <c r="E164" s="17"/>
      <c r="F164" s="16"/>
      <c r="G164" s="17"/>
    </row>
    <row r="165" spans="1:20" ht="18.75" hidden="1" x14ac:dyDescent="0.3">
      <c r="G165" s="19" t="str">
        <f>IF(SUM(G152:G164)=0,"",SUM(G152:G164))</f>
        <v/>
      </c>
    </row>
    <row r="166" spans="1:20" hidden="1" x14ac:dyDescent="0.25"/>
    <row r="167" spans="1:20" ht="26.25" hidden="1" x14ac:dyDescent="0.4">
      <c r="A167" s="178" t="str">
        <f>Übersicht!A6</f>
        <v>Continuous Line 1</v>
      </c>
      <c r="B167" s="178"/>
      <c r="C167" s="179"/>
    </row>
    <row r="168" spans="1:20" hidden="1" x14ac:dyDescent="0.25">
      <c r="A168" s="47" t="str">
        <f>A145</f>
        <v>Number of lines:</v>
      </c>
      <c r="B168" s="48"/>
      <c r="C168" s="107"/>
      <c r="D168"/>
      <c r="E168"/>
      <c r="F168"/>
      <c r="G168"/>
      <c r="H168"/>
      <c r="I168"/>
      <c r="J168"/>
      <c r="K168"/>
      <c r="L168"/>
      <c r="M168"/>
      <c r="N168"/>
      <c r="O168"/>
      <c r="P168"/>
      <c r="Q168"/>
      <c r="R168"/>
      <c r="S168"/>
      <c r="T168"/>
    </row>
    <row r="169" spans="1:20" hidden="1" x14ac:dyDescent="0.25">
      <c r="A169" s="47" t="str">
        <f>A146</f>
        <v>Units per line in total</v>
      </c>
      <c r="B169" s="105"/>
      <c r="C169" s="113"/>
    </row>
    <row r="170" spans="1:20" hidden="1" x14ac:dyDescent="0.25">
      <c r="A170" s="47" t="str">
        <f>A147</f>
        <v>Thereof dummy elements</v>
      </c>
      <c r="B170" s="46"/>
    </row>
    <row r="171" spans="1:20" hidden="1" x14ac:dyDescent="0.25">
      <c r="A171" s="47" t="str">
        <f>A148</f>
        <v>Length per line</v>
      </c>
      <c r="B171" s="52"/>
    </row>
    <row r="172" spans="1:20" hidden="1" x14ac:dyDescent="0.25">
      <c r="A172" s="47" t="str">
        <f>A149</f>
        <v>Total output (W) per line</v>
      </c>
      <c r="B172" s="45"/>
    </row>
    <row r="173" spans="1:20" ht="9" hidden="1" customHeight="1" x14ac:dyDescent="0.25"/>
    <row r="174" spans="1:20" hidden="1" x14ac:dyDescent="0.25">
      <c r="A174" s="34" t="str">
        <f>A$12</f>
        <v>Product</v>
      </c>
      <c r="B174" s="34" t="str">
        <f t="shared" ref="B174:G174" si="8">B$12</f>
        <v>Description</v>
      </c>
      <c r="C174" s="114" t="str">
        <f t="shared" si="8"/>
        <v>Ridi-No.</v>
      </c>
      <c r="D174" s="34" t="str">
        <f t="shared" si="8"/>
        <v>EGH.No.</v>
      </c>
      <c r="E174" s="34" t="str">
        <f t="shared" si="8"/>
        <v>€ / unit</v>
      </c>
      <c r="F174" s="34" t="str">
        <f t="shared" si="8"/>
        <v>Units</v>
      </c>
      <c r="G174" s="34" t="str">
        <f t="shared" si="8"/>
        <v>€ / total price</v>
      </c>
    </row>
    <row r="175" spans="1:20" hidden="1" x14ac:dyDescent="0.25">
      <c r="A175" s="11"/>
      <c r="B175" s="42"/>
      <c r="C175" s="15"/>
      <c r="D175" s="16"/>
      <c r="E175" s="17"/>
      <c r="F175" s="16"/>
      <c r="G175" s="17"/>
    </row>
    <row r="176" spans="1:20" hidden="1" x14ac:dyDescent="0.25">
      <c r="A176" s="11"/>
      <c r="B176" s="51"/>
      <c r="C176" s="15"/>
      <c r="D176" s="16"/>
      <c r="E176" s="17"/>
      <c r="F176" s="16"/>
      <c r="G176" s="17"/>
    </row>
    <row r="177" spans="1:7" hidden="1" x14ac:dyDescent="0.25">
      <c r="A177" s="11"/>
      <c r="B177" s="51"/>
      <c r="C177" s="15"/>
      <c r="D177" s="16"/>
      <c r="E177" s="17"/>
      <c r="F177" s="16"/>
      <c r="G177" s="17"/>
    </row>
    <row r="178" spans="1:7" hidden="1" x14ac:dyDescent="0.25">
      <c r="A178" s="11"/>
      <c r="B178" s="51"/>
      <c r="C178" s="15"/>
      <c r="D178" s="16"/>
      <c r="E178" s="17"/>
      <c r="F178" s="16"/>
      <c r="G178" s="17"/>
    </row>
    <row r="179" spans="1:7" hidden="1" x14ac:dyDescent="0.25">
      <c r="A179" s="11"/>
      <c r="B179" s="41"/>
      <c r="C179" s="15"/>
      <c r="D179" s="16"/>
      <c r="E179" s="17"/>
      <c r="F179" s="16"/>
      <c r="G179" s="17"/>
    </row>
    <row r="180" spans="1:7" hidden="1" x14ac:dyDescent="0.25">
      <c r="A180" s="11"/>
      <c r="B180" s="42"/>
      <c r="C180" s="15"/>
      <c r="D180" s="16"/>
      <c r="E180" s="17"/>
      <c r="F180" s="16"/>
      <c r="G180" s="17"/>
    </row>
    <row r="181" spans="1:7" hidden="1" x14ac:dyDescent="0.25">
      <c r="A181" s="11"/>
      <c r="B181" s="42"/>
      <c r="C181" s="15"/>
      <c r="D181" s="16"/>
      <c r="E181" s="17"/>
      <c r="F181" s="16"/>
      <c r="G181" s="17"/>
    </row>
    <row r="182" spans="1:7" hidden="1" x14ac:dyDescent="0.25">
      <c r="A182" s="11"/>
      <c r="B182" s="42"/>
      <c r="C182" s="15"/>
      <c r="D182" s="16"/>
      <c r="E182" s="17"/>
      <c r="F182" s="16"/>
      <c r="G182" s="17"/>
    </row>
    <row r="183" spans="1:7" hidden="1" x14ac:dyDescent="0.25">
      <c r="A183" s="11"/>
      <c r="B183" s="41"/>
      <c r="C183" s="15"/>
      <c r="D183" s="16"/>
      <c r="E183" s="17"/>
      <c r="F183" s="16"/>
      <c r="G183" s="17"/>
    </row>
    <row r="184" spans="1:7" hidden="1" x14ac:dyDescent="0.25">
      <c r="A184" s="11"/>
      <c r="B184" s="41"/>
      <c r="C184" s="15"/>
      <c r="D184" s="16"/>
      <c r="E184" s="17"/>
      <c r="F184" s="16"/>
      <c r="G184" s="17"/>
    </row>
    <row r="185" spans="1:7" hidden="1" x14ac:dyDescent="0.25">
      <c r="A185" s="11"/>
      <c r="B185" s="41"/>
      <c r="C185" s="15"/>
      <c r="D185" s="16"/>
      <c r="E185" s="17"/>
      <c r="F185" s="16"/>
      <c r="G185" s="17"/>
    </row>
    <row r="186" spans="1:7" hidden="1" x14ac:dyDescent="0.25">
      <c r="A186" s="11"/>
      <c r="B186" s="41"/>
      <c r="C186" s="15"/>
      <c r="D186" s="16"/>
      <c r="E186" s="17"/>
      <c r="F186" s="16"/>
      <c r="G186" s="17"/>
    </row>
    <row r="187" spans="1:7" hidden="1" x14ac:dyDescent="0.25">
      <c r="A187" s="11"/>
      <c r="B187" s="41"/>
      <c r="C187" s="15"/>
      <c r="D187" s="16"/>
      <c r="E187" s="17"/>
      <c r="F187" s="16"/>
      <c r="G187" s="17"/>
    </row>
    <row r="188" spans="1:7" ht="18.75" hidden="1" x14ac:dyDescent="0.3">
      <c r="G188" s="19" t="str">
        <f>IF(SUM(G175:G187)=0,"",SUM(G175:G187))</f>
        <v/>
      </c>
    </row>
    <row r="189" spans="1:7" hidden="1" x14ac:dyDescent="0.25"/>
    <row r="190" spans="1:7" hidden="1" x14ac:dyDescent="0.25"/>
    <row r="191" spans="1:7" hidden="1" x14ac:dyDescent="0.25"/>
    <row r="192" spans="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sheetData>
  <sheetProtection algorithmName="SHA-512" hashValue="ZQEPAzml9fcRWXtvo3zjPY7a9/N1wRbqwXa+0ykTt43zS3iEwvfTaN1nYnOoGuJxVtE2z8waaaU7alB+2RDgDw==" saltValue="HxwH4Lkmw1ZvwAqieVPnwQ==" spinCount="100000" sheet="1" objects="1" scenarios="1"/>
  <mergeCells count="19">
    <mergeCell ref="F4:G9"/>
    <mergeCell ref="A3:C3"/>
    <mergeCell ref="A69:B69"/>
    <mergeCell ref="A29:B29"/>
    <mergeCell ref="B4:E4"/>
    <mergeCell ref="B5:E5"/>
    <mergeCell ref="B6:E6"/>
    <mergeCell ref="B7:E7"/>
    <mergeCell ref="B8:E8"/>
    <mergeCell ref="B9:E9"/>
    <mergeCell ref="A39:B39"/>
    <mergeCell ref="A49:B49"/>
    <mergeCell ref="A59:B59"/>
    <mergeCell ref="A11:F11"/>
    <mergeCell ref="A167:C167"/>
    <mergeCell ref="A75:C75"/>
    <mergeCell ref="A98:C98"/>
    <mergeCell ref="A121:C121"/>
    <mergeCell ref="A144:C144"/>
  </mergeCells>
  <pageMargins left="0.70866141732283472" right="0.70866141732283472" top="0.78740157480314965" bottom="0.78740157480314965" header="0.31496062992125984" footer="0.31496062992125984"/>
  <pageSetup paperSize="9" scale="60" fitToHeight="0" orientation="portrait" r:id="rId1"/>
  <headerFooter differentFirst="1">
    <oddHeader>&amp;R&amp;G</oddHeader>
    <oddFooter>&amp;R&amp;"-,Kursiv"&amp;K01+032Seite &amp;P/&amp;N</oddFooter>
    <firstFooter>&amp;R&amp;"-,Kursiv"&amp;K01+034Seite &amp;P/&amp;N</firstFooter>
  </headerFooter>
  <rowBreaks count="2" manualBreakCount="2">
    <brk id="74" max="16383" man="1"/>
    <brk id="143"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AusgabeÜbersicht">
    <tabColor theme="7" tint="0.59999389629810485"/>
  </sheetPr>
  <dimension ref="A1:R51"/>
  <sheetViews>
    <sheetView showGridLines="0" workbookViewId="0">
      <selection activeCell="F25" sqref="F25"/>
    </sheetView>
  </sheetViews>
  <sheetFormatPr baseColWidth="10" defaultRowHeight="15" x14ac:dyDescent="0.25"/>
  <cols>
    <col min="1" max="1" width="28.5703125" customWidth="1"/>
    <col min="2" max="2" width="38.28515625" customWidth="1"/>
    <col min="3" max="6" width="18.140625" customWidth="1"/>
    <col min="7" max="18" width="15.85546875" customWidth="1"/>
  </cols>
  <sheetData>
    <row r="1" spans="1:18" x14ac:dyDescent="0.25">
      <c r="A1" s="33" t="s">
        <v>491</v>
      </c>
      <c r="B1" s="68" t="s">
        <v>1410</v>
      </c>
      <c r="C1" s="68" t="s">
        <v>1775</v>
      </c>
      <c r="D1" s="68" t="s">
        <v>1776</v>
      </c>
      <c r="E1" s="68" t="s">
        <v>1777</v>
      </c>
      <c r="F1" s="68" t="s">
        <v>1778</v>
      </c>
      <c r="G1" s="68" t="s">
        <v>1411</v>
      </c>
      <c r="H1" s="77" t="s">
        <v>1412</v>
      </c>
      <c r="I1" s="68" t="s">
        <v>1405</v>
      </c>
      <c r="J1" s="68" t="s">
        <v>552</v>
      </c>
      <c r="K1" s="68" t="s">
        <v>551</v>
      </c>
      <c r="L1" s="141"/>
      <c r="N1" s="108" t="s">
        <v>1781</v>
      </c>
    </row>
    <row r="2" spans="1:18" x14ac:dyDescent="0.25">
      <c r="A2" s="78" t="s">
        <v>5308</v>
      </c>
      <c r="B2" s="79">
        <v>2</v>
      </c>
      <c r="C2" s="79">
        <v>1</v>
      </c>
      <c r="D2" s="79"/>
      <c r="E2" s="79"/>
      <c r="F2" s="79"/>
      <c r="G2" s="79">
        <v>2</v>
      </c>
      <c r="H2" s="76">
        <f>C2+D2+E2+F2+G2</f>
        <v>3</v>
      </c>
      <c r="I2" s="76">
        <f>(C2*$B$32/1000)+(D2*$C$32/1000)+(E2*$D$32/1000)+(F2*$E$32/1000)+(G2*1.5)</f>
        <v>4.5</v>
      </c>
      <c r="J2" s="76">
        <f>C2*$B$37+D2*C37+E2*D37+F2*E37</f>
        <v>55</v>
      </c>
      <c r="K2" s="76">
        <f>IFERROR(MATCH(I2,Lichtband!$A$1:$A$632,1),3)</f>
        <v>11</v>
      </c>
      <c r="L2" s="142"/>
      <c r="N2" s="109" t="s">
        <v>1782</v>
      </c>
    </row>
    <row r="3" spans="1:18" ht="15.75" thickBot="1" x14ac:dyDescent="0.3">
      <c r="A3" s="78" t="s">
        <v>5308</v>
      </c>
      <c r="B3" s="79">
        <v>0</v>
      </c>
      <c r="C3" s="79"/>
      <c r="D3" s="79"/>
      <c r="E3" s="79"/>
      <c r="F3" s="79"/>
      <c r="G3" s="79"/>
      <c r="H3" s="76">
        <f>C3+D3+E3+F3+G3</f>
        <v>0</v>
      </c>
      <c r="I3" s="76">
        <f t="shared" ref="I3:I6" si="0">(C3*$B$32/1000)+(D3*$C$32/1000)+(E3*$D$32/1000)+(F3*$E$32/1000)+(G3*1.5)</f>
        <v>0</v>
      </c>
      <c r="J3" s="76">
        <f>C3*$B$37+D3*C38+E3*D38+F3*E38</f>
        <v>0</v>
      </c>
      <c r="K3" s="76">
        <f>IFERROR(MATCH(I3,Lichtband!$A$1:$A$632,1),3)</f>
        <v>3</v>
      </c>
      <c r="L3" s="142"/>
      <c r="N3" s="110" t="s">
        <v>1783</v>
      </c>
    </row>
    <row r="4" spans="1:18" x14ac:dyDescent="0.25">
      <c r="A4" s="78" t="s">
        <v>5308</v>
      </c>
      <c r="B4" s="79">
        <v>0</v>
      </c>
      <c r="C4" s="79"/>
      <c r="D4" s="79"/>
      <c r="E4" s="79"/>
      <c r="F4" s="79"/>
      <c r="G4" s="79"/>
      <c r="H4" s="76">
        <f>C4+D4+E4+F4+G4</f>
        <v>0</v>
      </c>
      <c r="I4" s="76">
        <f t="shared" si="0"/>
        <v>0</v>
      </c>
      <c r="J4" s="76">
        <f>C4*$B$37+D4*C39+E4*D39+F4*E39</f>
        <v>0</v>
      </c>
      <c r="K4" s="76">
        <f>IFERROR(MATCH(I4,Lichtband!$A$1:$A$632,1),3)</f>
        <v>3</v>
      </c>
      <c r="L4" s="142"/>
    </row>
    <row r="5" spans="1:18" x14ac:dyDescent="0.25">
      <c r="A5" s="78" t="s">
        <v>5308</v>
      </c>
      <c r="B5" s="79">
        <v>0</v>
      </c>
      <c r="C5" s="79"/>
      <c r="D5" s="79"/>
      <c r="E5" s="79"/>
      <c r="F5" s="79"/>
      <c r="G5" s="79"/>
      <c r="H5" s="76">
        <f>C5+D5+E5+F5+G5</f>
        <v>0</v>
      </c>
      <c r="I5" s="76">
        <f t="shared" si="0"/>
        <v>0</v>
      </c>
      <c r="J5" s="76">
        <f>C5*$B$37+D5*C40+E5*D40+F5*E40</f>
        <v>0</v>
      </c>
      <c r="K5" s="76">
        <f>IFERROR(MATCH(I5,Lichtband!$A$1:$A$632,1),3)</f>
        <v>3</v>
      </c>
      <c r="L5" s="142"/>
    </row>
    <row r="6" spans="1:18" x14ac:dyDescent="0.25">
      <c r="A6" s="78" t="s">
        <v>5308</v>
      </c>
      <c r="B6" s="79">
        <v>0</v>
      </c>
      <c r="C6" s="79"/>
      <c r="D6" s="79"/>
      <c r="E6" s="79"/>
      <c r="F6" s="79"/>
      <c r="G6" s="79"/>
      <c r="H6" s="76">
        <f>C6+D6+E6+F6+G6</f>
        <v>0</v>
      </c>
      <c r="I6" s="76">
        <f t="shared" si="0"/>
        <v>0</v>
      </c>
      <c r="J6" s="76">
        <f>C6*$B$37+D6*C41+E6*D41+F6*E41</f>
        <v>0</v>
      </c>
      <c r="K6" s="76">
        <f>IFERROR(MATCH(I6,Lichtband!$A$1:$A$632,1),3)</f>
        <v>3</v>
      </c>
      <c r="L6" s="142"/>
    </row>
    <row r="11" spans="1:18" x14ac:dyDescent="0.25">
      <c r="G11" s="191" t="s">
        <v>1408</v>
      </c>
      <c r="H11" s="192"/>
      <c r="I11" s="191" t="s">
        <v>1415</v>
      </c>
      <c r="J11" s="192"/>
      <c r="K11" s="191" t="s">
        <v>1416</v>
      </c>
      <c r="L11" s="192"/>
      <c r="M11" s="191" t="s">
        <v>1417</v>
      </c>
      <c r="N11" s="192"/>
      <c r="O11" s="191" t="s">
        <v>1418</v>
      </c>
      <c r="P11" s="192"/>
      <c r="Q11" s="191" t="s">
        <v>1421</v>
      </c>
      <c r="R11" s="192"/>
    </row>
    <row r="12" spans="1:18" x14ac:dyDescent="0.25">
      <c r="A12" s="33" t="s">
        <v>1406</v>
      </c>
      <c r="B12" s="33" t="s">
        <v>491</v>
      </c>
      <c r="C12" s="33" t="s">
        <v>1786</v>
      </c>
      <c r="D12" s="33" t="s">
        <v>1407</v>
      </c>
      <c r="E12" s="33" t="s">
        <v>1414</v>
      </c>
      <c r="F12" s="33" t="s">
        <v>1413</v>
      </c>
      <c r="G12" s="68" t="s">
        <v>1419</v>
      </c>
      <c r="H12" s="68" t="s">
        <v>1787</v>
      </c>
      <c r="I12" s="68" t="s">
        <v>1419</v>
      </c>
      <c r="J12" s="68" t="s">
        <v>1787</v>
      </c>
      <c r="K12" s="68" t="s">
        <v>1419</v>
      </c>
      <c r="L12" s="68" t="s">
        <v>1787</v>
      </c>
      <c r="M12" s="68" t="s">
        <v>1419</v>
      </c>
      <c r="N12" s="68" t="s">
        <v>1787</v>
      </c>
      <c r="O12" s="68" t="s">
        <v>1419</v>
      </c>
      <c r="P12" s="68" t="s">
        <v>1787</v>
      </c>
      <c r="Q12" s="68" t="s">
        <v>1419</v>
      </c>
      <c r="R12" s="68" t="s">
        <v>1420</v>
      </c>
    </row>
    <row r="13" spans="1:18" x14ac:dyDescent="0.25">
      <c r="A13" s="11" t="s">
        <v>1864</v>
      </c>
      <c r="B13" s="93" t="s">
        <v>78</v>
      </c>
      <c r="C13" s="94" t="s">
        <v>3190</v>
      </c>
      <c r="D13" s="95" t="s">
        <v>77</v>
      </c>
      <c r="E13" s="81"/>
      <c r="F13" s="85">
        <v>205.8</v>
      </c>
      <c r="G13" s="82">
        <f>C2*B2</f>
        <v>2</v>
      </c>
      <c r="H13" s="86">
        <f t="shared" ref="H13:H25" si="1">$F13*G13</f>
        <v>411.6</v>
      </c>
      <c r="I13" s="82">
        <f>C3*B3</f>
        <v>0</v>
      </c>
      <c r="J13" s="86">
        <f t="shared" ref="J13:J25" si="2">$F13*I13</f>
        <v>0</v>
      </c>
      <c r="K13" s="82">
        <f>C4*B4</f>
        <v>0</v>
      </c>
      <c r="L13" s="86">
        <f t="shared" ref="L13:L25" si="3">$F13*K13</f>
        <v>0</v>
      </c>
      <c r="M13" s="82">
        <f>C5*B5</f>
        <v>0</v>
      </c>
      <c r="N13" s="86">
        <f t="shared" ref="N13:N25" si="4">$F13*M13</f>
        <v>0</v>
      </c>
      <c r="O13" s="82">
        <f>C6*B6</f>
        <v>0</v>
      </c>
      <c r="P13" s="86">
        <f t="shared" ref="P13:P25" si="5">$F13*O13</f>
        <v>0</v>
      </c>
      <c r="Q13" s="82">
        <f>G13+I13+K13+M13+O13</f>
        <v>2</v>
      </c>
      <c r="R13" s="82">
        <f t="shared" ref="R13:R25" si="6">H13+J13+L13+N13+P13</f>
        <v>411.6</v>
      </c>
    </row>
    <row r="14" spans="1:18" x14ac:dyDescent="0.25">
      <c r="A14" s="11" t="s">
        <v>1868</v>
      </c>
      <c r="B14" s="93"/>
      <c r="C14" s="94"/>
      <c r="D14" s="95"/>
      <c r="E14" s="81"/>
      <c r="F14" s="85"/>
      <c r="G14" s="82">
        <f>B2*D2</f>
        <v>0</v>
      </c>
      <c r="H14" s="86">
        <f t="shared" si="1"/>
        <v>0</v>
      </c>
      <c r="I14" s="82">
        <f>B3*D3</f>
        <v>0</v>
      </c>
      <c r="J14" s="86">
        <f t="shared" si="2"/>
        <v>0</v>
      </c>
      <c r="K14" s="82">
        <f>B4*D4</f>
        <v>0</v>
      </c>
      <c r="L14" s="86">
        <f t="shared" si="3"/>
        <v>0</v>
      </c>
      <c r="M14" s="82">
        <f>B5*D5</f>
        <v>0</v>
      </c>
      <c r="N14" s="86">
        <f t="shared" si="4"/>
        <v>0</v>
      </c>
      <c r="O14" s="82">
        <f>B6*D6</f>
        <v>0</v>
      </c>
      <c r="P14" s="86">
        <f t="shared" si="5"/>
        <v>0</v>
      </c>
      <c r="Q14" s="82">
        <f>G14+I14+K14+M14+O14</f>
        <v>0</v>
      </c>
      <c r="R14" s="82">
        <f t="shared" si="6"/>
        <v>0</v>
      </c>
    </row>
    <row r="15" spans="1:18" x14ac:dyDescent="0.25">
      <c r="A15" s="11" t="s">
        <v>1869</v>
      </c>
      <c r="B15" s="93"/>
      <c r="C15" s="94"/>
      <c r="D15" s="95"/>
      <c r="E15" s="81"/>
      <c r="F15" s="85"/>
      <c r="G15" s="82">
        <f>B2*E2</f>
        <v>0</v>
      </c>
      <c r="H15" s="86">
        <f t="shared" si="1"/>
        <v>0</v>
      </c>
      <c r="I15" s="82">
        <f>E3</f>
        <v>0</v>
      </c>
      <c r="J15" s="86">
        <f t="shared" si="2"/>
        <v>0</v>
      </c>
      <c r="K15" s="82">
        <f>E4</f>
        <v>0</v>
      </c>
      <c r="L15" s="86">
        <f t="shared" si="3"/>
        <v>0</v>
      </c>
      <c r="M15" s="82">
        <f>B5*E5</f>
        <v>0</v>
      </c>
      <c r="N15" s="86">
        <f t="shared" si="4"/>
        <v>0</v>
      </c>
      <c r="O15" s="82">
        <f>B6*E6</f>
        <v>0</v>
      </c>
      <c r="P15" s="86">
        <f t="shared" si="5"/>
        <v>0</v>
      </c>
      <c r="Q15" s="82">
        <f>G15+I15+K15+M15+O15</f>
        <v>0</v>
      </c>
      <c r="R15" s="82">
        <f t="shared" si="6"/>
        <v>0</v>
      </c>
    </row>
    <row r="16" spans="1:18" x14ac:dyDescent="0.25">
      <c r="A16" s="11" t="s">
        <v>1870</v>
      </c>
      <c r="B16" s="93"/>
      <c r="C16" s="94"/>
      <c r="D16" s="95"/>
      <c r="E16" s="81"/>
      <c r="F16" s="85"/>
      <c r="G16" s="82">
        <f>B2*F2</f>
        <v>0</v>
      </c>
      <c r="H16" s="86">
        <f t="shared" si="1"/>
        <v>0</v>
      </c>
      <c r="I16" s="82">
        <f>F3</f>
        <v>0</v>
      </c>
      <c r="J16" s="86">
        <f t="shared" si="2"/>
        <v>0</v>
      </c>
      <c r="K16" s="82">
        <f>F4</f>
        <v>0</v>
      </c>
      <c r="L16" s="86">
        <f t="shared" si="3"/>
        <v>0</v>
      </c>
      <c r="M16" s="82">
        <f>B5*F5</f>
        <v>0</v>
      </c>
      <c r="N16" s="86">
        <f t="shared" si="4"/>
        <v>0</v>
      </c>
      <c r="O16" s="82">
        <f>B6*F6</f>
        <v>0</v>
      </c>
      <c r="P16" s="86">
        <f t="shared" si="5"/>
        <v>0</v>
      </c>
      <c r="Q16" s="82">
        <f>G16+I16+K16+M16+O16</f>
        <v>0</v>
      </c>
      <c r="R16" s="82">
        <f t="shared" si="6"/>
        <v>0</v>
      </c>
    </row>
    <row r="17" spans="1:18" x14ac:dyDescent="0.25">
      <c r="A17" s="11" t="s">
        <v>1735</v>
      </c>
      <c r="B17" s="80" t="s">
        <v>264</v>
      </c>
      <c r="C17" s="134" t="s">
        <v>3551</v>
      </c>
      <c r="D17" s="134" t="s">
        <v>263</v>
      </c>
      <c r="E17" s="81"/>
      <c r="F17" s="89">
        <v>5.8</v>
      </c>
      <c r="G17" s="86">
        <f>G2*B2</f>
        <v>4</v>
      </c>
      <c r="H17" s="86">
        <f t="shared" si="1"/>
        <v>23.2</v>
      </c>
      <c r="I17" s="86">
        <f>G3*B3</f>
        <v>0</v>
      </c>
      <c r="J17" s="86">
        <f t="shared" si="2"/>
        <v>0</v>
      </c>
      <c r="K17" s="86">
        <f>G4*B4</f>
        <v>0</v>
      </c>
      <c r="L17" s="86">
        <f t="shared" si="3"/>
        <v>0</v>
      </c>
      <c r="M17" s="86">
        <f>G5*B5</f>
        <v>0</v>
      </c>
      <c r="N17" s="86">
        <f t="shared" si="4"/>
        <v>0</v>
      </c>
      <c r="O17" s="86">
        <f>G6*B6</f>
        <v>0</v>
      </c>
      <c r="P17" s="86">
        <f t="shared" si="5"/>
        <v>0</v>
      </c>
      <c r="Q17" s="82">
        <f t="shared" ref="Q17:Q25" si="7">G17+I17+K17+M17+O17</f>
        <v>4</v>
      </c>
      <c r="R17" s="82">
        <f t="shared" si="6"/>
        <v>23.2</v>
      </c>
    </row>
    <row r="18" spans="1:18" x14ac:dyDescent="0.25">
      <c r="A18" s="11" t="s">
        <v>1736</v>
      </c>
      <c r="B18" s="93" t="s">
        <v>448</v>
      </c>
      <c r="C18" s="94" t="s">
        <v>447</v>
      </c>
      <c r="D18" s="81" t="s">
        <v>449</v>
      </c>
      <c r="E18" s="81"/>
      <c r="F18" s="89">
        <v>25.8</v>
      </c>
      <c r="G18" s="82">
        <f>INDEX(Lichtband!A1:N10000,K2,3)*B2</f>
        <v>0</v>
      </c>
      <c r="H18" s="86">
        <f t="shared" si="1"/>
        <v>0</v>
      </c>
      <c r="I18" s="82">
        <f>INDEX(Lichtband!A1:N10000,K3,3)*B3</f>
        <v>0</v>
      </c>
      <c r="J18" s="86">
        <f t="shared" si="2"/>
        <v>0</v>
      </c>
      <c r="K18" s="82">
        <f>INDEX(Lichtband!A1:N10000,K4,3)*B4</f>
        <v>0</v>
      </c>
      <c r="L18" s="86">
        <f t="shared" si="3"/>
        <v>0</v>
      </c>
      <c r="M18" s="82">
        <f>INDEX(Lichtband!A1:N10000,K5,3)*B5</f>
        <v>0</v>
      </c>
      <c r="N18" s="86">
        <f t="shared" si="4"/>
        <v>0</v>
      </c>
      <c r="O18" s="82">
        <f>INDEX(Lichtband!A1:N10000,K6,3)*B6</f>
        <v>0</v>
      </c>
      <c r="P18" s="86">
        <f t="shared" si="5"/>
        <v>0</v>
      </c>
      <c r="Q18" s="82">
        <f t="shared" si="7"/>
        <v>0</v>
      </c>
      <c r="R18" s="82">
        <f t="shared" si="6"/>
        <v>0</v>
      </c>
    </row>
    <row r="19" spans="1:18" x14ac:dyDescent="0.25">
      <c r="A19" s="87" t="s">
        <v>1737</v>
      </c>
      <c r="B19" s="93" t="s">
        <v>444</v>
      </c>
      <c r="C19" s="93" t="s">
        <v>442</v>
      </c>
      <c r="D19" s="81" t="s">
        <v>445</v>
      </c>
      <c r="E19" s="81"/>
      <c r="F19" s="89">
        <v>43.1</v>
      </c>
      <c r="G19" s="82">
        <f>INDEX(Lichtband!A1:N10000,K2,4)*B2</f>
        <v>0</v>
      </c>
      <c r="H19" s="86">
        <f t="shared" si="1"/>
        <v>0</v>
      </c>
      <c r="I19" s="82">
        <f>INDEX(Lichtband!A1:N10000,K3,4)*B3</f>
        <v>0</v>
      </c>
      <c r="J19" s="86">
        <f t="shared" si="2"/>
        <v>0</v>
      </c>
      <c r="K19" s="82">
        <f>INDEX(Lichtband!A1:N10000,K4,4)*B4</f>
        <v>0</v>
      </c>
      <c r="L19" s="86">
        <f t="shared" si="3"/>
        <v>0</v>
      </c>
      <c r="M19" s="82">
        <f>INDEX(Lichtband!A1:N10000,K5,4)*B5</f>
        <v>0</v>
      </c>
      <c r="N19" s="86">
        <f t="shared" si="4"/>
        <v>0</v>
      </c>
      <c r="O19" s="82">
        <f>INDEX(Lichtband!A1:N10000,K6,4)*B6</f>
        <v>0</v>
      </c>
      <c r="P19" s="86">
        <f t="shared" si="5"/>
        <v>0</v>
      </c>
      <c r="Q19" s="82">
        <f t="shared" si="7"/>
        <v>0</v>
      </c>
      <c r="R19" s="82">
        <f t="shared" si="6"/>
        <v>0</v>
      </c>
    </row>
    <row r="20" spans="1:18" x14ac:dyDescent="0.25">
      <c r="A20" s="87" t="s">
        <v>1738</v>
      </c>
      <c r="B20" s="93" t="s">
        <v>439</v>
      </c>
      <c r="C20" s="93" t="s">
        <v>437</v>
      </c>
      <c r="D20" s="81" t="s">
        <v>440</v>
      </c>
      <c r="E20" s="81"/>
      <c r="F20" s="89">
        <v>59.6</v>
      </c>
      <c r="G20" s="82">
        <f>INDEX(Lichtband!A1:N10000,K2,5)*B2</f>
        <v>2</v>
      </c>
      <c r="H20" s="86">
        <f t="shared" si="1"/>
        <v>119.2</v>
      </c>
      <c r="I20" s="82">
        <f>INDEX(Lichtband!A1:N10000,K3,5)*B3</f>
        <v>0</v>
      </c>
      <c r="J20" s="86">
        <f t="shared" si="2"/>
        <v>0</v>
      </c>
      <c r="K20" s="82">
        <f>INDEX(Lichtband!A1:N10000,K4,5)*B4</f>
        <v>0</v>
      </c>
      <c r="L20" s="86">
        <f t="shared" si="3"/>
        <v>0</v>
      </c>
      <c r="M20" s="82">
        <f>INDEX(Lichtband!A1:N10000,K5,5)*B5</f>
        <v>0</v>
      </c>
      <c r="N20" s="86">
        <f t="shared" si="4"/>
        <v>0</v>
      </c>
      <c r="O20" s="82">
        <f>INDEX(Lichtband!A1:N10000,K6,5)*B6</f>
        <v>0</v>
      </c>
      <c r="P20" s="86">
        <f t="shared" si="5"/>
        <v>0</v>
      </c>
      <c r="Q20" s="82">
        <f t="shared" si="7"/>
        <v>2</v>
      </c>
      <c r="R20" s="82">
        <f t="shared" si="6"/>
        <v>119.2</v>
      </c>
    </row>
    <row r="21" spans="1:18" x14ac:dyDescent="0.25">
      <c r="A21" s="87" t="s">
        <v>1739</v>
      </c>
      <c r="B21" s="80" t="s">
        <v>559</v>
      </c>
      <c r="C21" s="134" t="s">
        <v>2975</v>
      </c>
      <c r="D21" s="134" t="s">
        <v>1882</v>
      </c>
      <c r="E21" s="81"/>
      <c r="F21" s="89">
        <v>8.9</v>
      </c>
      <c r="G21" s="82">
        <f>INDEX(Lichtband!A1:N10000,K2,6)*B2</f>
        <v>0</v>
      </c>
      <c r="H21" s="86">
        <f t="shared" si="1"/>
        <v>0</v>
      </c>
      <c r="I21" s="82">
        <f>INDEX(Lichtband!A1:N10000,K3,6)*B3</f>
        <v>0</v>
      </c>
      <c r="J21" s="86">
        <f t="shared" si="2"/>
        <v>0</v>
      </c>
      <c r="K21" s="82">
        <f>INDEX(Lichtband!A1:N10000,K4,6)*B4</f>
        <v>0</v>
      </c>
      <c r="L21" s="86">
        <f t="shared" si="3"/>
        <v>0</v>
      </c>
      <c r="M21" s="82">
        <f>INDEX(Lichtband!A1:N10000,K5,6)*B5</f>
        <v>0</v>
      </c>
      <c r="N21" s="86">
        <f t="shared" si="4"/>
        <v>0</v>
      </c>
      <c r="O21" s="82">
        <f>INDEX(Lichtband!A1:N10000,K6,6)*B6</f>
        <v>0</v>
      </c>
      <c r="P21" s="86">
        <f t="shared" si="5"/>
        <v>0</v>
      </c>
      <c r="Q21" s="82">
        <f t="shared" si="7"/>
        <v>0</v>
      </c>
      <c r="R21" s="82">
        <f t="shared" si="6"/>
        <v>0</v>
      </c>
    </row>
    <row r="22" spans="1:18" x14ac:dyDescent="0.25">
      <c r="A22" s="87" t="s">
        <v>1740</v>
      </c>
      <c r="B22" s="80"/>
      <c r="C22" s="134"/>
      <c r="D22" s="134"/>
      <c r="E22" s="81"/>
      <c r="F22" s="89"/>
      <c r="G22" s="82">
        <f>IF(D22="",0,INDEX(Lichtband!A1:N10000,K2,7))*B2</f>
        <v>0</v>
      </c>
      <c r="H22" s="86">
        <f t="shared" si="1"/>
        <v>0</v>
      </c>
      <c r="I22" s="82">
        <f>IF(D22="",0,INDEX(Lichtband!A1:N10000,K3,7))*B3</f>
        <v>0</v>
      </c>
      <c r="J22" s="86">
        <f t="shared" si="2"/>
        <v>0</v>
      </c>
      <c r="K22" s="82">
        <f>IF(D22="",0,INDEX(Lichtband!A1:N10000,K4,7))*B4</f>
        <v>0</v>
      </c>
      <c r="L22" s="86">
        <f t="shared" si="3"/>
        <v>0</v>
      </c>
      <c r="M22" s="82">
        <f>IF(D22="",0,INDEX(Lichtband!A1:N10000,K5,7))*B5</f>
        <v>0</v>
      </c>
      <c r="N22" s="86">
        <f t="shared" si="4"/>
        <v>0</v>
      </c>
      <c r="O22" s="82">
        <f>IF(D22="",0,INDEX(Lichtband!A1:N10000,K6,7))*B6</f>
        <v>0</v>
      </c>
      <c r="P22" s="86">
        <f t="shared" si="5"/>
        <v>0</v>
      </c>
      <c r="Q22" s="82">
        <f t="shared" si="7"/>
        <v>0</v>
      </c>
      <c r="R22" s="82">
        <f t="shared" si="6"/>
        <v>0</v>
      </c>
    </row>
    <row r="23" spans="1:18" x14ac:dyDescent="0.25">
      <c r="A23" s="11" t="s">
        <v>1741</v>
      </c>
      <c r="B23" s="80" t="s">
        <v>496</v>
      </c>
      <c r="C23" s="134" t="s">
        <v>3532</v>
      </c>
      <c r="D23" s="134" t="s">
        <v>499</v>
      </c>
      <c r="E23" s="81"/>
      <c r="F23" s="89">
        <v>1.7</v>
      </c>
      <c r="G23" s="82">
        <f>INDEX(Lichtband!A1:N10000,K2,8)*B2</f>
        <v>4</v>
      </c>
      <c r="H23" s="86">
        <f t="shared" si="1"/>
        <v>6.8</v>
      </c>
      <c r="I23" s="82">
        <f>INDEX(Lichtband!A1:N10000,K3,8)*B3</f>
        <v>0</v>
      </c>
      <c r="J23" s="86">
        <f t="shared" si="2"/>
        <v>0</v>
      </c>
      <c r="K23" s="82">
        <f>INDEX(Lichtband!A1:N10000,K4,8)*B4</f>
        <v>0</v>
      </c>
      <c r="L23" s="86">
        <f t="shared" si="3"/>
        <v>0</v>
      </c>
      <c r="M23" s="82">
        <f>INDEX(Lichtband!A1:N10000,K5,8)*B5</f>
        <v>0</v>
      </c>
      <c r="N23" s="86">
        <f t="shared" si="4"/>
        <v>0</v>
      </c>
      <c r="O23" s="82">
        <f>INDEX(Lichtband!A1:N10000,K6,8)*B6</f>
        <v>0</v>
      </c>
      <c r="P23" s="86">
        <f t="shared" si="5"/>
        <v>0</v>
      </c>
      <c r="Q23" s="82">
        <f t="shared" si="7"/>
        <v>4</v>
      </c>
      <c r="R23" s="82">
        <f t="shared" si="6"/>
        <v>6.8</v>
      </c>
    </row>
    <row r="24" spans="1:18" x14ac:dyDescent="0.25">
      <c r="A24" s="87" t="s">
        <v>1742</v>
      </c>
      <c r="B24" s="80" t="s">
        <v>505</v>
      </c>
      <c r="C24" s="134" t="s">
        <v>3533</v>
      </c>
      <c r="D24" s="134" t="s">
        <v>507</v>
      </c>
      <c r="E24" s="81"/>
      <c r="F24" s="89">
        <v>4.2</v>
      </c>
      <c r="G24" s="82">
        <f>INDEX(Lichtband!A1:N10000,K2,9)*B2</f>
        <v>2</v>
      </c>
      <c r="H24" s="86">
        <f t="shared" si="1"/>
        <v>8.4</v>
      </c>
      <c r="I24" s="82">
        <f>INDEX(Lichtband!A1:N10000,K3,9)*B3</f>
        <v>0</v>
      </c>
      <c r="J24" s="86">
        <f t="shared" si="2"/>
        <v>0</v>
      </c>
      <c r="K24" s="82">
        <f>INDEX(Lichtband!A1:N10000,K4,9)*B4</f>
        <v>0</v>
      </c>
      <c r="L24" s="86">
        <f t="shared" si="3"/>
        <v>0</v>
      </c>
      <c r="M24" s="82">
        <f>INDEX(Lichtband!A1:N10000,K5,9)*B5</f>
        <v>0</v>
      </c>
      <c r="N24" s="86">
        <f t="shared" si="4"/>
        <v>0</v>
      </c>
      <c r="O24" s="82">
        <f>INDEX(Lichtband!A1:N10000,K6,9)*B6</f>
        <v>0</v>
      </c>
      <c r="P24" s="86">
        <f t="shared" si="5"/>
        <v>0</v>
      </c>
      <c r="Q24" s="82">
        <f t="shared" si="7"/>
        <v>2</v>
      </c>
      <c r="R24" s="82">
        <f t="shared" si="6"/>
        <v>8.4</v>
      </c>
    </row>
    <row r="25" spans="1:18" x14ac:dyDescent="0.25">
      <c r="A25" s="88" t="s">
        <v>2253</v>
      </c>
      <c r="B25" s="80" t="s">
        <v>1877</v>
      </c>
      <c r="C25" s="134" t="s">
        <v>3542</v>
      </c>
      <c r="D25" s="134" t="s">
        <v>1876</v>
      </c>
      <c r="E25" s="81"/>
      <c r="F25" s="89">
        <v>3.6</v>
      </c>
      <c r="G25" s="82">
        <f>INDEX(Lichtband!A1:N10000,K2,10)*B2</f>
        <v>6</v>
      </c>
      <c r="H25" s="86">
        <f t="shared" si="1"/>
        <v>21.6</v>
      </c>
      <c r="I25" s="82">
        <f>INDEX(Lichtband!A1:N10000,K3,10)*B3</f>
        <v>0</v>
      </c>
      <c r="J25" s="86">
        <f t="shared" si="2"/>
        <v>0</v>
      </c>
      <c r="K25" s="82">
        <f>INDEX(Lichtband!A1:N10000,K4,10)*B4</f>
        <v>0</v>
      </c>
      <c r="L25" s="86">
        <f t="shared" si="3"/>
        <v>0</v>
      </c>
      <c r="M25" s="82">
        <f>INDEX(Lichtband!A1:N10000,K5,10)*B5</f>
        <v>0</v>
      </c>
      <c r="N25" s="86">
        <f t="shared" si="4"/>
        <v>0</v>
      </c>
      <c r="O25" s="82">
        <f>INDEX(Lichtband!A1:N10000,K6,10)*B6</f>
        <v>0</v>
      </c>
      <c r="P25" s="86">
        <f t="shared" si="5"/>
        <v>0</v>
      </c>
      <c r="Q25" s="82">
        <f t="shared" si="7"/>
        <v>6</v>
      </c>
      <c r="R25" s="82">
        <f t="shared" si="6"/>
        <v>21.6</v>
      </c>
    </row>
    <row r="29" spans="1:18" ht="18.75" x14ac:dyDescent="0.3">
      <c r="A29" s="72" t="s">
        <v>549</v>
      </c>
      <c r="B29" s="73" t="s">
        <v>1771</v>
      </c>
      <c r="C29" s="73" t="s">
        <v>1772</v>
      </c>
      <c r="D29" s="73" t="s">
        <v>1774</v>
      </c>
      <c r="E29" s="73" t="s">
        <v>1773</v>
      </c>
    </row>
    <row r="30" spans="1:18" x14ac:dyDescent="0.25">
      <c r="A30" s="20" t="s">
        <v>543</v>
      </c>
      <c r="B30" s="80" t="s">
        <v>1752</v>
      </c>
      <c r="C30" s="80"/>
      <c r="D30" s="80"/>
      <c r="E30" s="80"/>
    </row>
    <row r="31" spans="1:18" x14ac:dyDescent="0.25">
      <c r="A31" s="20" t="s">
        <v>3</v>
      </c>
      <c r="B31" s="80" t="s">
        <v>1656</v>
      </c>
      <c r="C31" s="80"/>
      <c r="D31" s="80"/>
      <c r="E31" s="80"/>
    </row>
    <row r="32" spans="1:18" x14ac:dyDescent="0.25">
      <c r="A32" s="20" t="s">
        <v>544</v>
      </c>
      <c r="B32" s="90">
        <v>1500</v>
      </c>
      <c r="C32" s="90"/>
      <c r="D32" s="90"/>
      <c r="E32" s="90"/>
    </row>
    <row r="33" spans="1:10" x14ac:dyDescent="0.25">
      <c r="A33" s="20" t="s">
        <v>545</v>
      </c>
      <c r="B33" s="80" t="s">
        <v>1442</v>
      </c>
      <c r="C33" s="80"/>
      <c r="D33" s="80"/>
      <c r="E33" s="80"/>
    </row>
    <row r="34" spans="1:10" x14ac:dyDescent="0.25">
      <c r="A34" s="20" t="s">
        <v>12</v>
      </c>
      <c r="B34" s="80" t="s">
        <v>2911</v>
      </c>
      <c r="C34" s="80"/>
      <c r="D34" s="80"/>
      <c r="E34" s="80"/>
    </row>
    <row r="35" spans="1:10" x14ac:dyDescent="0.25">
      <c r="A35" s="20" t="s">
        <v>13</v>
      </c>
      <c r="B35" s="80">
        <v>830</v>
      </c>
      <c r="C35" s="80"/>
      <c r="D35" s="80"/>
      <c r="E35" s="80"/>
    </row>
    <row r="36" spans="1:10" x14ac:dyDescent="0.25">
      <c r="A36" s="20" t="s">
        <v>11</v>
      </c>
      <c r="B36" s="91">
        <v>7050</v>
      </c>
      <c r="C36" s="91"/>
      <c r="D36" s="91"/>
      <c r="E36" s="91"/>
    </row>
    <row r="37" spans="1:10" x14ac:dyDescent="0.25">
      <c r="A37" s="20" t="s">
        <v>552</v>
      </c>
      <c r="B37" s="92">
        <v>55</v>
      </c>
      <c r="C37" s="92"/>
      <c r="D37" s="92"/>
      <c r="E37" s="92"/>
    </row>
    <row r="38" spans="1:10" x14ac:dyDescent="0.25">
      <c r="A38" s="27"/>
      <c r="B38" s="28"/>
    </row>
    <row r="39" spans="1:10" ht="18.75" x14ac:dyDescent="0.3">
      <c r="A39" s="182" t="s">
        <v>550</v>
      </c>
      <c r="B39" s="183"/>
    </row>
    <row r="40" spans="1:10" x14ac:dyDescent="0.25">
      <c r="A40" s="20" t="s">
        <v>547</v>
      </c>
      <c r="B40" s="96" t="s">
        <v>1752</v>
      </c>
    </row>
    <row r="41" spans="1:10" x14ac:dyDescent="0.25">
      <c r="A41" s="20" t="s">
        <v>548</v>
      </c>
      <c r="B41" s="97" t="s">
        <v>481</v>
      </c>
    </row>
    <row r="42" spans="1:10" x14ac:dyDescent="0.25">
      <c r="A42" s="20" t="s">
        <v>280</v>
      </c>
      <c r="B42" s="98">
        <v>4500</v>
      </c>
      <c r="J42" s="103"/>
    </row>
    <row r="43" spans="1:10" x14ac:dyDescent="0.25">
      <c r="A43" s="20" t="s">
        <v>268</v>
      </c>
      <c r="B43" s="97" t="s">
        <v>2324</v>
      </c>
      <c r="J43" s="103"/>
    </row>
    <row r="44" spans="1:10" x14ac:dyDescent="0.25">
      <c r="J44" s="104"/>
    </row>
    <row r="45" spans="1:10" ht="18.75" x14ac:dyDescent="0.3">
      <c r="A45" s="182" t="s">
        <v>1784</v>
      </c>
      <c r="B45" s="183"/>
      <c r="J45" s="104"/>
    </row>
    <row r="46" spans="1:10" x14ac:dyDescent="0.25">
      <c r="A46" s="11" t="s">
        <v>1398</v>
      </c>
      <c r="B46" s="99" t="s">
        <v>2908</v>
      </c>
      <c r="J46" s="103"/>
    </row>
    <row r="47" spans="1:10" x14ac:dyDescent="0.25">
      <c r="A47" s="11" t="s">
        <v>1399</v>
      </c>
      <c r="B47" s="99" t="s">
        <v>2908</v>
      </c>
      <c r="H47" t="e">
        <f>MATCH(B48,Lichtband!A1:A330,1)</f>
        <v>#N/A</v>
      </c>
    </row>
    <row r="48" spans="1:10" x14ac:dyDescent="0.25">
      <c r="A48" s="11" t="s">
        <v>1400</v>
      </c>
      <c r="B48" s="99" t="s">
        <v>2908</v>
      </c>
    </row>
    <row r="49" spans="1:2" x14ac:dyDescent="0.25">
      <c r="A49" s="11" t="s">
        <v>1401</v>
      </c>
      <c r="B49" s="99" t="s">
        <v>2908</v>
      </c>
    </row>
    <row r="50" spans="1:2" x14ac:dyDescent="0.25">
      <c r="A50" s="11" t="s">
        <v>1402</v>
      </c>
      <c r="B50" s="100">
        <v>44049</v>
      </c>
    </row>
    <row r="51" spans="1:2" x14ac:dyDescent="0.25">
      <c r="A51" s="12" t="s">
        <v>1403</v>
      </c>
      <c r="B51" s="99" t="s">
        <v>2908</v>
      </c>
    </row>
  </sheetData>
  <mergeCells count="8">
    <mergeCell ref="O11:P11"/>
    <mergeCell ref="Q11:R11"/>
    <mergeCell ref="A45:B45"/>
    <mergeCell ref="G11:H11"/>
    <mergeCell ref="I11:J11"/>
    <mergeCell ref="K11:L11"/>
    <mergeCell ref="M11:N11"/>
    <mergeCell ref="A39:B39"/>
  </mergeCells>
  <phoneticPr fontId="16" type="noConversion"/>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Lichtbandtext">
    <tabColor theme="1"/>
  </sheetPr>
  <dimension ref="A1:F12"/>
  <sheetViews>
    <sheetView zoomScaleNormal="100" workbookViewId="0"/>
  </sheetViews>
  <sheetFormatPr baseColWidth="10" defaultRowHeight="15" x14ac:dyDescent="0.25"/>
  <cols>
    <col min="1" max="5" width="78.140625" customWidth="1"/>
    <col min="6" max="6" width="39.7109375" customWidth="1"/>
  </cols>
  <sheetData>
    <row r="1" spans="1:6" s="36" customFormat="1" ht="409.5" x14ac:dyDescent="0.25">
      <c r="A1" s="7" t="s">
        <v>1871</v>
      </c>
      <c r="F1" s="35"/>
    </row>
    <row r="2" spans="1:6" x14ac:dyDescent="0.25">
      <c r="A2" s="106"/>
      <c r="B2" s="6"/>
      <c r="C2" s="6"/>
      <c r="D2" s="6"/>
      <c r="E2" s="6"/>
    </row>
    <row r="3" spans="1:6" x14ac:dyDescent="0.25">
      <c r="A3" s="6"/>
      <c r="B3" s="6"/>
      <c r="C3" s="6"/>
      <c r="D3" s="6"/>
      <c r="E3" s="6"/>
    </row>
    <row r="4" spans="1:6" x14ac:dyDescent="0.25">
      <c r="A4" s="6"/>
      <c r="B4" s="6"/>
      <c r="C4" s="6"/>
      <c r="D4" s="6"/>
      <c r="E4" s="6"/>
    </row>
    <row r="5" spans="1:6" x14ac:dyDescent="0.25">
      <c r="A5" s="6"/>
      <c r="B5" s="6"/>
      <c r="C5" s="6"/>
      <c r="D5" s="6"/>
      <c r="E5" s="6"/>
    </row>
    <row r="6" spans="1:6" x14ac:dyDescent="0.25">
      <c r="A6" s="6"/>
      <c r="B6" s="6"/>
      <c r="C6" s="6"/>
      <c r="D6" s="6"/>
      <c r="E6" s="6"/>
    </row>
    <row r="7" spans="1:6" x14ac:dyDescent="0.25">
      <c r="A7" s="6"/>
      <c r="B7" s="6"/>
      <c r="C7" s="6"/>
      <c r="D7" s="6"/>
      <c r="E7" s="6"/>
    </row>
    <row r="8" spans="1:6" x14ac:dyDescent="0.25">
      <c r="A8" s="6"/>
      <c r="B8" s="6"/>
      <c r="C8" s="6"/>
      <c r="D8" s="6"/>
      <c r="E8" s="6"/>
    </row>
    <row r="9" spans="1:6" x14ac:dyDescent="0.25">
      <c r="A9" s="6"/>
      <c r="B9" s="6"/>
      <c r="C9" s="6"/>
      <c r="D9" s="6"/>
      <c r="E9" s="6"/>
    </row>
    <row r="10" spans="1:6" x14ac:dyDescent="0.25">
      <c r="A10" s="6"/>
      <c r="B10" s="6"/>
      <c r="C10" s="6"/>
      <c r="D10" s="6"/>
      <c r="E10" s="6"/>
    </row>
    <row r="11" spans="1:6" ht="409.5" x14ac:dyDescent="0.25">
      <c r="A11" s="6"/>
      <c r="B11" s="7" t="s">
        <v>1424</v>
      </c>
      <c r="C11" s="7" t="s">
        <v>1425</v>
      </c>
      <c r="D11" s="7" t="s">
        <v>1426</v>
      </c>
      <c r="E11" s="7" t="s">
        <v>1427</v>
      </c>
    </row>
    <row r="12" spans="1:6" x14ac:dyDescent="0.25">
      <c r="A12" s="6"/>
      <c r="B12" s="6"/>
      <c r="C12" s="6"/>
      <c r="D12" s="6"/>
      <c r="E12" s="6"/>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ImportExport">
    <tabColor theme="1"/>
  </sheetPr>
  <dimension ref="A1:F601"/>
  <sheetViews>
    <sheetView showGridLines="0" workbookViewId="0">
      <pane ySplit="2" topLeftCell="A567" activePane="bottomLeft" state="frozen"/>
      <selection pane="bottomLeft" activeCell="F577" sqref="F577"/>
    </sheetView>
  </sheetViews>
  <sheetFormatPr baseColWidth="10" defaultColWidth="11.5703125" defaultRowHeight="15" x14ac:dyDescent="0.25"/>
  <cols>
    <col min="1" max="2" width="11.5703125" style="49"/>
    <col min="3" max="3" width="30.42578125" style="49" customWidth="1"/>
    <col min="4" max="16384" width="11.5703125" style="49"/>
  </cols>
  <sheetData>
    <row r="1" spans="1:6" ht="40.9" customHeight="1" x14ac:dyDescent="0.25">
      <c r="A1" s="101"/>
      <c r="B1" s="102"/>
      <c r="C1" s="101"/>
      <c r="D1" s="101"/>
      <c r="E1" s="101"/>
    </row>
    <row r="2" spans="1:6" x14ac:dyDescent="0.25">
      <c r="A2" s="138" t="s">
        <v>1406</v>
      </c>
      <c r="B2" s="139" t="s">
        <v>1435</v>
      </c>
      <c r="C2" s="138" t="s">
        <v>491</v>
      </c>
      <c r="D2" s="138" t="s">
        <v>484</v>
      </c>
      <c r="E2" s="138" t="s">
        <v>485</v>
      </c>
      <c r="F2" s="138" t="s">
        <v>1838</v>
      </c>
    </row>
    <row r="3" spans="1:6" x14ac:dyDescent="0.25">
      <c r="A3" s="136" t="s">
        <v>1765</v>
      </c>
      <c r="B3" s="140" t="s">
        <v>576</v>
      </c>
      <c r="C3" s="136" t="s">
        <v>577</v>
      </c>
      <c r="D3" s="135"/>
      <c r="E3" s="135"/>
      <c r="F3" s="135"/>
    </row>
    <row r="4" spans="1:6" x14ac:dyDescent="0.25">
      <c r="A4" s="136" t="s">
        <v>1765</v>
      </c>
      <c r="B4" s="140" t="s">
        <v>578</v>
      </c>
      <c r="C4" s="136" t="s">
        <v>579</v>
      </c>
      <c r="D4" s="135"/>
      <c r="E4" s="135"/>
      <c r="F4" s="135"/>
    </row>
    <row r="5" spans="1:6" x14ac:dyDescent="0.25">
      <c r="A5" s="136" t="s">
        <v>1765</v>
      </c>
      <c r="B5" s="140" t="s">
        <v>580</v>
      </c>
      <c r="C5" s="136" t="s">
        <v>581</v>
      </c>
      <c r="D5" s="135"/>
      <c r="E5" s="135"/>
      <c r="F5" s="135"/>
    </row>
    <row r="6" spans="1:6" x14ac:dyDescent="0.25">
      <c r="A6" s="136" t="s">
        <v>1765</v>
      </c>
      <c r="B6" s="140" t="s">
        <v>582</v>
      </c>
      <c r="C6" s="136" t="s">
        <v>583</v>
      </c>
      <c r="D6" s="135"/>
      <c r="E6" s="135"/>
      <c r="F6" s="135"/>
    </row>
    <row r="7" spans="1:6" x14ac:dyDescent="0.25">
      <c r="A7" s="136" t="s">
        <v>1765</v>
      </c>
      <c r="B7" s="140" t="s">
        <v>584</v>
      </c>
      <c r="C7" s="136" t="s">
        <v>585</v>
      </c>
      <c r="D7" s="135"/>
      <c r="E7" s="135"/>
      <c r="F7" s="135"/>
    </row>
    <row r="8" spans="1:6" x14ac:dyDescent="0.25">
      <c r="A8" s="136" t="s">
        <v>1765</v>
      </c>
      <c r="B8" s="140" t="s">
        <v>586</v>
      </c>
      <c r="C8" s="136" t="s">
        <v>587</v>
      </c>
      <c r="D8" s="135"/>
      <c r="E8" s="135"/>
      <c r="F8" s="135"/>
    </row>
    <row r="9" spans="1:6" x14ac:dyDescent="0.25">
      <c r="A9" s="136" t="s">
        <v>1765</v>
      </c>
      <c r="B9" s="140" t="s">
        <v>588</v>
      </c>
      <c r="C9" s="136" t="s">
        <v>589</v>
      </c>
      <c r="D9" s="135"/>
      <c r="E9" s="135"/>
      <c r="F9" s="135"/>
    </row>
    <row r="10" spans="1:6" x14ac:dyDescent="0.25">
      <c r="A10" s="136" t="s">
        <v>1765</v>
      </c>
      <c r="B10" s="140" t="s">
        <v>590</v>
      </c>
      <c r="C10" s="136" t="s">
        <v>591</v>
      </c>
      <c r="D10" s="135"/>
      <c r="E10" s="135"/>
      <c r="F10" s="135"/>
    </row>
    <row r="11" spans="1:6" x14ac:dyDescent="0.25">
      <c r="A11" s="136" t="s">
        <v>1765</v>
      </c>
      <c r="B11" s="140" t="s">
        <v>592</v>
      </c>
      <c r="C11" s="136" t="s">
        <v>593</v>
      </c>
      <c r="D11" s="135"/>
      <c r="E11" s="135"/>
      <c r="F11" s="135"/>
    </row>
    <row r="12" spans="1:6" x14ac:dyDescent="0.25">
      <c r="A12" s="136" t="s">
        <v>1765</v>
      </c>
      <c r="B12" s="140" t="s">
        <v>594</v>
      </c>
      <c r="C12" s="136" t="s">
        <v>595</v>
      </c>
      <c r="D12" s="135"/>
      <c r="E12" s="135"/>
      <c r="F12" s="135"/>
    </row>
    <row r="13" spans="1:6" x14ac:dyDescent="0.25">
      <c r="A13" s="136" t="s">
        <v>1765</v>
      </c>
      <c r="B13" s="140" t="s">
        <v>596</v>
      </c>
      <c r="C13" s="136" t="s">
        <v>597</v>
      </c>
      <c r="D13" s="135"/>
      <c r="E13" s="135"/>
      <c r="F13" s="135"/>
    </row>
    <row r="14" spans="1:6" x14ac:dyDescent="0.25">
      <c r="A14" s="136" t="s">
        <v>1765</v>
      </c>
      <c r="B14" s="140" t="s">
        <v>598</v>
      </c>
      <c r="C14" s="136" t="s">
        <v>599</v>
      </c>
      <c r="D14" s="135"/>
      <c r="E14" s="135"/>
      <c r="F14" s="135"/>
    </row>
    <row r="15" spans="1:6" x14ac:dyDescent="0.25">
      <c r="A15" s="136" t="s">
        <v>1765</v>
      </c>
      <c r="B15" s="140" t="s">
        <v>600</v>
      </c>
      <c r="C15" s="136" t="s">
        <v>601</v>
      </c>
      <c r="D15" s="135"/>
      <c r="E15" s="135"/>
      <c r="F15" s="135"/>
    </row>
    <row r="16" spans="1:6" x14ac:dyDescent="0.25">
      <c r="A16" s="136" t="s">
        <v>1765</v>
      </c>
      <c r="B16" s="140" t="s">
        <v>602</v>
      </c>
      <c r="C16" s="136" t="s">
        <v>603</v>
      </c>
      <c r="D16" s="135"/>
      <c r="E16" s="135"/>
      <c r="F16" s="135"/>
    </row>
    <row r="17" spans="1:6" x14ac:dyDescent="0.25">
      <c r="A17" s="136" t="s">
        <v>1765</v>
      </c>
      <c r="B17" s="140" t="s">
        <v>604</v>
      </c>
      <c r="C17" s="136" t="s">
        <v>605</v>
      </c>
      <c r="D17" s="135"/>
      <c r="E17" s="135"/>
      <c r="F17" s="135"/>
    </row>
    <row r="18" spans="1:6" x14ac:dyDescent="0.25">
      <c r="A18" s="136" t="s">
        <v>1765</v>
      </c>
      <c r="B18" s="140" t="s">
        <v>606</v>
      </c>
      <c r="C18" s="136" t="s">
        <v>607</v>
      </c>
      <c r="D18" s="135"/>
      <c r="E18" s="135"/>
      <c r="F18" s="135"/>
    </row>
    <row r="19" spans="1:6" x14ac:dyDescent="0.25">
      <c r="A19" s="136" t="s">
        <v>1765</v>
      </c>
      <c r="B19" s="140" t="s">
        <v>608</v>
      </c>
      <c r="C19" s="136" t="s">
        <v>609</v>
      </c>
      <c r="D19" s="135"/>
      <c r="E19" s="135"/>
      <c r="F19" s="135"/>
    </row>
    <row r="20" spans="1:6" x14ac:dyDescent="0.25">
      <c r="A20" s="136" t="s">
        <v>1765</v>
      </c>
      <c r="B20" s="140" t="s">
        <v>610</v>
      </c>
      <c r="C20" s="136" t="s">
        <v>611</v>
      </c>
      <c r="D20" s="135"/>
      <c r="E20" s="135"/>
      <c r="F20" s="135"/>
    </row>
    <row r="21" spans="1:6" x14ac:dyDescent="0.25">
      <c r="A21" s="136" t="s">
        <v>1765</v>
      </c>
      <c r="B21" s="140" t="s">
        <v>612</v>
      </c>
      <c r="C21" s="136" t="s">
        <v>613</v>
      </c>
      <c r="D21" s="135"/>
      <c r="E21" s="135"/>
      <c r="F21" s="135"/>
    </row>
    <row r="22" spans="1:6" x14ac:dyDescent="0.25">
      <c r="A22" s="136" t="s">
        <v>1765</v>
      </c>
      <c r="B22" s="140" t="s">
        <v>614</v>
      </c>
      <c r="C22" s="136" t="s">
        <v>615</v>
      </c>
      <c r="D22" s="135"/>
      <c r="E22" s="135"/>
      <c r="F22" s="135"/>
    </row>
    <row r="23" spans="1:6" x14ac:dyDescent="0.25">
      <c r="A23" s="136" t="s">
        <v>1765</v>
      </c>
      <c r="B23" s="140" t="s">
        <v>616</v>
      </c>
      <c r="C23" s="136" t="s">
        <v>617</v>
      </c>
      <c r="D23" s="135"/>
      <c r="E23" s="135"/>
      <c r="F23" s="135"/>
    </row>
    <row r="24" spans="1:6" x14ac:dyDescent="0.25">
      <c r="A24" s="136" t="s">
        <v>1765</v>
      </c>
      <c r="B24" s="140" t="s">
        <v>618</v>
      </c>
      <c r="C24" s="136" t="s">
        <v>619</v>
      </c>
      <c r="D24" s="135"/>
      <c r="E24" s="135"/>
      <c r="F24" s="135"/>
    </row>
    <row r="25" spans="1:6" x14ac:dyDescent="0.25">
      <c r="A25" s="136" t="s">
        <v>1765</v>
      </c>
      <c r="B25" s="140" t="s">
        <v>620</v>
      </c>
      <c r="C25" s="136" t="s">
        <v>621</v>
      </c>
      <c r="D25" s="135"/>
      <c r="E25" s="135"/>
      <c r="F25" s="135"/>
    </row>
    <row r="26" spans="1:6" x14ac:dyDescent="0.25">
      <c r="A26" s="136" t="s">
        <v>1765</v>
      </c>
      <c r="B26" s="140" t="s">
        <v>622</v>
      </c>
      <c r="C26" s="136" t="s">
        <v>623</v>
      </c>
      <c r="D26" s="135"/>
      <c r="E26" s="135"/>
      <c r="F26" s="135"/>
    </row>
    <row r="27" spans="1:6" x14ac:dyDescent="0.25">
      <c r="A27" s="136" t="s">
        <v>1765</v>
      </c>
      <c r="B27" s="140" t="s">
        <v>624</v>
      </c>
      <c r="C27" s="136" t="s">
        <v>625</v>
      </c>
      <c r="D27" s="135"/>
      <c r="E27" s="135"/>
      <c r="F27" s="135"/>
    </row>
    <row r="28" spans="1:6" x14ac:dyDescent="0.25">
      <c r="A28" s="136" t="s">
        <v>1765</v>
      </c>
      <c r="B28" s="140" t="s">
        <v>626</v>
      </c>
      <c r="C28" s="136" t="s">
        <v>627</v>
      </c>
      <c r="D28" s="135"/>
      <c r="E28" s="135"/>
      <c r="F28" s="135"/>
    </row>
    <row r="29" spans="1:6" x14ac:dyDescent="0.25">
      <c r="A29" s="136" t="s">
        <v>1765</v>
      </c>
      <c r="B29" s="140" t="s">
        <v>628</v>
      </c>
      <c r="C29" s="136" t="s">
        <v>629</v>
      </c>
      <c r="D29" s="135"/>
      <c r="E29" s="135"/>
      <c r="F29" s="135"/>
    </row>
    <row r="30" spans="1:6" x14ac:dyDescent="0.25">
      <c r="A30" s="136" t="s">
        <v>1765</v>
      </c>
      <c r="B30" s="140" t="s">
        <v>630</v>
      </c>
      <c r="C30" s="136" t="s">
        <v>631</v>
      </c>
      <c r="D30" s="135"/>
      <c r="E30" s="135"/>
      <c r="F30" s="135"/>
    </row>
    <row r="31" spans="1:6" x14ac:dyDescent="0.25">
      <c r="A31" s="136" t="s">
        <v>1765</v>
      </c>
      <c r="B31" s="140" t="s">
        <v>632</v>
      </c>
      <c r="C31" s="136" t="s">
        <v>633</v>
      </c>
      <c r="D31" s="135"/>
      <c r="E31" s="135"/>
      <c r="F31" s="135"/>
    </row>
    <row r="32" spans="1:6" x14ac:dyDescent="0.25">
      <c r="A32" s="136" t="s">
        <v>1765</v>
      </c>
      <c r="B32" s="140" t="s">
        <v>634</v>
      </c>
      <c r="C32" s="136" t="s">
        <v>635</v>
      </c>
      <c r="D32" s="135"/>
      <c r="E32" s="135"/>
      <c r="F32" s="135"/>
    </row>
    <row r="33" spans="1:6" x14ac:dyDescent="0.25">
      <c r="A33" s="136" t="s">
        <v>1765</v>
      </c>
      <c r="B33" s="140" t="s">
        <v>636</v>
      </c>
      <c r="C33" s="136" t="s">
        <v>637</v>
      </c>
      <c r="D33" s="135"/>
      <c r="E33" s="135"/>
      <c r="F33" s="135"/>
    </row>
    <row r="34" spans="1:6" x14ac:dyDescent="0.25">
      <c r="A34" s="136" t="s">
        <v>1765</v>
      </c>
      <c r="B34" s="140" t="s">
        <v>638</v>
      </c>
      <c r="C34" s="136" t="s">
        <v>639</v>
      </c>
      <c r="D34" s="135"/>
      <c r="E34" s="135"/>
      <c r="F34" s="135"/>
    </row>
    <row r="35" spans="1:6" x14ac:dyDescent="0.25">
      <c r="A35" s="136" t="s">
        <v>1765</v>
      </c>
      <c r="B35" s="140" t="s">
        <v>640</v>
      </c>
      <c r="C35" s="136" t="s">
        <v>641</v>
      </c>
      <c r="D35" s="135"/>
      <c r="E35" s="135"/>
      <c r="F35" s="135"/>
    </row>
    <row r="36" spans="1:6" x14ac:dyDescent="0.25">
      <c r="A36" s="136" t="s">
        <v>1765</v>
      </c>
      <c r="B36" s="140" t="s">
        <v>642</v>
      </c>
      <c r="C36" s="136" t="s">
        <v>643</v>
      </c>
      <c r="D36" s="135"/>
      <c r="E36" s="135"/>
      <c r="F36" s="135"/>
    </row>
    <row r="37" spans="1:6" x14ac:dyDescent="0.25">
      <c r="A37" s="136" t="s">
        <v>1765</v>
      </c>
      <c r="B37" s="140" t="s">
        <v>644</v>
      </c>
      <c r="C37" s="136" t="s">
        <v>645</v>
      </c>
      <c r="D37" s="135"/>
      <c r="E37" s="135"/>
      <c r="F37" s="135"/>
    </row>
    <row r="38" spans="1:6" x14ac:dyDescent="0.25">
      <c r="A38" s="136" t="s">
        <v>1765</v>
      </c>
      <c r="B38" s="140" t="s">
        <v>646</v>
      </c>
      <c r="C38" s="136" t="s">
        <v>647</v>
      </c>
      <c r="D38" s="135"/>
      <c r="E38" s="135"/>
      <c r="F38" s="135"/>
    </row>
    <row r="39" spans="1:6" x14ac:dyDescent="0.25">
      <c r="A39" s="136" t="s">
        <v>1765</v>
      </c>
      <c r="B39" s="140" t="s">
        <v>99</v>
      </c>
      <c r="C39" s="136" t="s">
        <v>100</v>
      </c>
      <c r="D39" s="135"/>
      <c r="E39" s="135"/>
      <c r="F39" s="135"/>
    </row>
    <row r="40" spans="1:6" x14ac:dyDescent="0.25">
      <c r="A40" s="136" t="s">
        <v>1765</v>
      </c>
      <c r="B40" s="140" t="s">
        <v>648</v>
      </c>
      <c r="C40" s="136" t="s">
        <v>649</v>
      </c>
      <c r="D40" s="135"/>
      <c r="E40" s="135"/>
      <c r="F40" s="135"/>
    </row>
    <row r="41" spans="1:6" x14ac:dyDescent="0.25">
      <c r="A41" s="136" t="s">
        <v>1765</v>
      </c>
      <c r="B41" s="140" t="s">
        <v>650</v>
      </c>
      <c r="C41" s="136" t="s">
        <v>651</v>
      </c>
      <c r="D41" s="135"/>
      <c r="E41" s="135"/>
      <c r="F41" s="135"/>
    </row>
    <row r="42" spans="1:6" x14ac:dyDescent="0.25">
      <c r="A42" s="136" t="s">
        <v>1765</v>
      </c>
      <c r="B42" s="140" t="s">
        <v>101</v>
      </c>
      <c r="C42" s="136" t="s">
        <v>102</v>
      </c>
      <c r="D42" s="135"/>
      <c r="E42" s="135"/>
      <c r="F42" s="135"/>
    </row>
    <row r="43" spans="1:6" x14ac:dyDescent="0.25">
      <c r="A43" s="136" t="s">
        <v>1765</v>
      </c>
      <c r="B43" s="140" t="s">
        <v>652</v>
      </c>
      <c r="C43" s="136" t="s">
        <v>653</v>
      </c>
      <c r="D43" s="135"/>
      <c r="E43" s="135"/>
      <c r="F43" s="135"/>
    </row>
    <row r="44" spans="1:6" x14ac:dyDescent="0.25">
      <c r="A44" s="136" t="s">
        <v>1765</v>
      </c>
      <c r="B44" s="140" t="s">
        <v>654</v>
      </c>
      <c r="C44" s="136" t="s">
        <v>655</v>
      </c>
      <c r="D44" s="135"/>
      <c r="E44" s="135"/>
      <c r="F44" s="135"/>
    </row>
    <row r="45" spans="1:6" x14ac:dyDescent="0.25">
      <c r="A45" s="136" t="s">
        <v>1765</v>
      </c>
      <c r="B45" s="140" t="s">
        <v>103</v>
      </c>
      <c r="C45" s="136" t="s">
        <v>104</v>
      </c>
      <c r="D45" s="135"/>
      <c r="E45" s="135"/>
      <c r="F45" s="135"/>
    </row>
    <row r="46" spans="1:6" x14ac:dyDescent="0.25">
      <c r="A46" s="136" t="s">
        <v>1765</v>
      </c>
      <c r="B46" s="140" t="s">
        <v>656</v>
      </c>
      <c r="C46" s="136" t="s">
        <v>657</v>
      </c>
      <c r="D46" s="135"/>
      <c r="E46" s="135"/>
      <c r="F46" s="135"/>
    </row>
    <row r="47" spans="1:6" x14ac:dyDescent="0.25">
      <c r="A47" s="136" t="s">
        <v>1765</v>
      </c>
      <c r="B47" s="140" t="s">
        <v>658</v>
      </c>
      <c r="C47" s="136" t="s">
        <v>659</v>
      </c>
      <c r="D47" s="135"/>
      <c r="E47" s="135"/>
      <c r="F47" s="135"/>
    </row>
    <row r="48" spans="1:6" x14ac:dyDescent="0.25">
      <c r="A48" s="136" t="s">
        <v>1765</v>
      </c>
      <c r="B48" s="140" t="s">
        <v>105</v>
      </c>
      <c r="C48" s="136" t="s">
        <v>106</v>
      </c>
      <c r="D48" s="135"/>
      <c r="E48" s="135"/>
      <c r="F48" s="135"/>
    </row>
    <row r="49" spans="1:6" x14ac:dyDescent="0.25">
      <c r="A49" s="136" t="s">
        <v>1765</v>
      </c>
      <c r="B49" s="140" t="s">
        <v>660</v>
      </c>
      <c r="C49" s="136" t="s">
        <v>661</v>
      </c>
      <c r="D49" s="135"/>
      <c r="E49" s="135"/>
      <c r="F49" s="135"/>
    </row>
    <row r="50" spans="1:6" x14ac:dyDescent="0.25">
      <c r="A50" s="136" t="s">
        <v>1765</v>
      </c>
      <c r="B50" s="140" t="s">
        <v>662</v>
      </c>
      <c r="C50" s="136" t="s">
        <v>663</v>
      </c>
      <c r="D50" s="135"/>
      <c r="E50" s="135"/>
      <c r="F50" s="135"/>
    </row>
    <row r="51" spans="1:6" x14ac:dyDescent="0.25">
      <c r="A51" s="136" t="s">
        <v>1765</v>
      </c>
      <c r="B51" s="140" t="s">
        <v>107</v>
      </c>
      <c r="C51" s="136" t="s">
        <v>108</v>
      </c>
      <c r="D51" s="135"/>
      <c r="E51" s="135"/>
      <c r="F51" s="135"/>
    </row>
    <row r="52" spans="1:6" x14ac:dyDescent="0.25">
      <c r="A52" s="136" t="s">
        <v>1765</v>
      </c>
      <c r="B52" s="140" t="s">
        <v>664</v>
      </c>
      <c r="C52" s="136" t="s">
        <v>665</v>
      </c>
      <c r="D52" s="135"/>
      <c r="E52" s="135"/>
      <c r="F52" s="135"/>
    </row>
    <row r="53" spans="1:6" x14ac:dyDescent="0.25">
      <c r="A53" s="136" t="s">
        <v>1765</v>
      </c>
      <c r="B53" s="140" t="s">
        <v>666</v>
      </c>
      <c r="C53" s="136" t="s">
        <v>667</v>
      </c>
      <c r="D53" s="135"/>
      <c r="E53" s="135"/>
      <c r="F53" s="135"/>
    </row>
    <row r="54" spans="1:6" x14ac:dyDescent="0.25">
      <c r="A54" s="136" t="s">
        <v>1765</v>
      </c>
      <c r="B54" s="140" t="s">
        <v>109</v>
      </c>
      <c r="C54" s="136" t="s">
        <v>110</v>
      </c>
      <c r="D54" s="135"/>
      <c r="E54" s="135"/>
      <c r="F54" s="135"/>
    </row>
    <row r="55" spans="1:6" x14ac:dyDescent="0.25">
      <c r="A55" s="136" t="s">
        <v>1765</v>
      </c>
      <c r="B55" s="140" t="s">
        <v>668</v>
      </c>
      <c r="C55" s="136" t="s">
        <v>669</v>
      </c>
      <c r="D55" s="135"/>
      <c r="E55" s="135"/>
      <c r="F55" s="135"/>
    </row>
    <row r="56" spans="1:6" x14ac:dyDescent="0.25">
      <c r="A56" s="136" t="s">
        <v>1765</v>
      </c>
      <c r="B56" s="140" t="s">
        <v>670</v>
      </c>
      <c r="C56" s="136" t="s">
        <v>671</v>
      </c>
      <c r="D56" s="135"/>
      <c r="E56" s="135"/>
      <c r="F56" s="135"/>
    </row>
    <row r="57" spans="1:6" x14ac:dyDescent="0.25">
      <c r="A57" s="136" t="s">
        <v>1765</v>
      </c>
      <c r="B57" s="140" t="s">
        <v>111</v>
      </c>
      <c r="C57" s="136" t="s">
        <v>112</v>
      </c>
      <c r="D57" s="135"/>
      <c r="E57" s="135"/>
      <c r="F57" s="135"/>
    </row>
    <row r="58" spans="1:6" x14ac:dyDescent="0.25">
      <c r="A58" s="136" t="s">
        <v>1765</v>
      </c>
      <c r="B58" s="140" t="s">
        <v>672</v>
      </c>
      <c r="C58" s="136" t="s">
        <v>673</v>
      </c>
      <c r="D58" s="135"/>
      <c r="E58" s="135"/>
      <c r="F58" s="135"/>
    </row>
    <row r="59" spans="1:6" x14ac:dyDescent="0.25">
      <c r="A59" s="136" t="s">
        <v>1765</v>
      </c>
      <c r="B59" s="140" t="s">
        <v>674</v>
      </c>
      <c r="C59" s="136" t="s">
        <v>675</v>
      </c>
      <c r="D59" s="135"/>
      <c r="E59" s="135"/>
      <c r="F59" s="135"/>
    </row>
    <row r="60" spans="1:6" x14ac:dyDescent="0.25">
      <c r="A60" s="136" t="s">
        <v>1765</v>
      </c>
      <c r="B60" s="140" t="s">
        <v>113</v>
      </c>
      <c r="C60" s="136" t="s">
        <v>676</v>
      </c>
      <c r="D60" s="135"/>
      <c r="E60" s="135"/>
      <c r="F60" s="135"/>
    </row>
    <row r="61" spans="1:6" x14ac:dyDescent="0.25">
      <c r="A61" s="136" t="s">
        <v>1765</v>
      </c>
      <c r="B61" s="140" t="s">
        <v>677</v>
      </c>
      <c r="C61" s="136" t="s">
        <v>678</v>
      </c>
      <c r="D61" s="135"/>
      <c r="E61" s="135"/>
      <c r="F61" s="135"/>
    </row>
    <row r="62" spans="1:6" x14ac:dyDescent="0.25">
      <c r="A62" s="136" t="s">
        <v>1765</v>
      </c>
      <c r="B62" s="140" t="s">
        <v>679</v>
      </c>
      <c r="C62" s="136" t="s">
        <v>680</v>
      </c>
      <c r="D62" s="135"/>
      <c r="E62" s="135"/>
      <c r="F62" s="135"/>
    </row>
    <row r="63" spans="1:6" x14ac:dyDescent="0.25">
      <c r="A63" s="136" t="s">
        <v>1765</v>
      </c>
      <c r="B63" s="140" t="s">
        <v>114</v>
      </c>
      <c r="C63" s="136" t="s">
        <v>115</v>
      </c>
      <c r="D63" s="135"/>
      <c r="E63" s="135"/>
      <c r="F63" s="135"/>
    </row>
    <row r="64" spans="1:6" x14ac:dyDescent="0.25">
      <c r="A64" s="136" t="s">
        <v>1765</v>
      </c>
      <c r="B64" s="140" t="s">
        <v>681</v>
      </c>
      <c r="C64" s="136" t="s">
        <v>682</v>
      </c>
      <c r="D64" s="135"/>
      <c r="E64" s="135"/>
      <c r="F64" s="135"/>
    </row>
    <row r="65" spans="1:6" x14ac:dyDescent="0.25">
      <c r="A65" s="136" t="s">
        <v>1765</v>
      </c>
      <c r="B65" s="140" t="s">
        <v>683</v>
      </c>
      <c r="C65" s="136" t="s">
        <v>684</v>
      </c>
      <c r="D65" s="135"/>
      <c r="E65" s="135"/>
      <c r="F65" s="135"/>
    </row>
    <row r="66" spans="1:6" x14ac:dyDescent="0.25">
      <c r="A66" s="136" t="s">
        <v>1765</v>
      </c>
      <c r="B66" s="140" t="s">
        <v>116</v>
      </c>
      <c r="C66" s="136" t="s">
        <v>117</v>
      </c>
      <c r="D66" s="135"/>
      <c r="E66" s="135"/>
      <c r="F66" s="135"/>
    </row>
    <row r="67" spans="1:6" x14ac:dyDescent="0.25">
      <c r="A67" s="136" t="s">
        <v>1765</v>
      </c>
      <c r="B67" s="140" t="s">
        <v>685</v>
      </c>
      <c r="C67" s="136" t="s">
        <v>686</v>
      </c>
      <c r="D67" s="135"/>
      <c r="E67" s="135"/>
      <c r="F67" s="135"/>
    </row>
    <row r="68" spans="1:6" x14ac:dyDescent="0.25">
      <c r="A68" s="136" t="s">
        <v>1765</v>
      </c>
      <c r="B68" s="140" t="s">
        <v>687</v>
      </c>
      <c r="C68" s="136" t="s">
        <v>688</v>
      </c>
      <c r="D68" s="135"/>
      <c r="E68" s="135"/>
      <c r="F68" s="135"/>
    </row>
    <row r="69" spans="1:6" x14ac:dyDescent="0.25">
      <c r="A69" s="136" t="s">
        <v>1765</v>
      </c>
      <c r="B69" s="140" t="s">
        <v>118</v>
      </c>
      <c r="C69" s="136" t="s">
        <v>119</v>
      </c>
      <c r="D69" s="135"/>
      <c r="E69" s="135"/>
      <c r="F69" s="135"/>
    </row>
    <row r="70" spans="1:6" x14ac:dyDescent="0.25">
      <c r="A70" s="136" t="s">
        <v>1765</v>
      </c>
      <c r="B70" s="140" t="s">
        <v>689</v>
      </c>
      <c r="C70" s="136" t="s">
        <v>690</v>
      </c>
      <c r="D70" s="135"/>
      <c r="E70" s="135"/>
      <c r="F70" s="135"/>
    </row>
    <row r="71" spans="1:6" x14ac:dyDescent="0.25">
      <c r="A71" s="136" t="s">
        <v>1765</v>
      </c>
      <c r="B71" s="140" t="s">
        <v>691</v>
      </c>
      <c r="C71" s="136" t="s">
        <v>692</v>
      </c>
      <c r="D71" s="135"/>
      <c r="E71" s="135"/>
      <c r="F71" s="135"/>
    </row>
    <row r="72" spans="1:6" x14ac:dyDescent="0.25">
      <c r="A72" s="136" t="s">
        <v>1765</v>
      </c>
      <c r="B72" s="140" t="s">
        <v>120</v>
      </c>
      <c r="C72" s="136" t="s">
        <v>121</v>
      </c>
      <c r="D72" s="135"/>
      <c r="E72" s="135"/>
      <c r="F72" s="135"/>
    </row>
    <row r="73" spans="1:6" x14ac:dyDescent="0.25">
      <c r="A73" s="136" t="s">
        <v>1765</v>
      </c>
      <c r="B73" s="140" t="s">
        <v>693</v>
      </c>
      <c r="C73" s="136" t="s">
        <v>694</v>
      </c>
      <c r="D73" s="135"/>
      <c r="E73" s="135"/>
      <c r="F73" s="135"/>
    </row>
    <row r="74" spans="1:6" x14ac:dyDescent="0.25">
      <c r="A74" s="136" t="s">
        <v>1765</v>
      </c>
      <c r="B74" s="140" t="s">
        <v>695</v>
      </c>
      <c r="C74" s="136" t="s">
        <v>696</v>
      </c>
      <c r="D74" s="135"/>
      <c r="E74" s="135"/>
      <c r="F74" s="135"/>
    </row>
    <row r="75" spans="1:6" x14ac:dyDescent="0.25">
      <c r="A75" s="136" t="s">
        <v>1765</v>
      </c>
      <c r="B75" s="140" t="s">
        <v>122</v>
      </c>
      <c r="C75" s="136" t="s">
        <v>123</v>
      </c>
      <c r="D75" s="135"/>
      <c r="E75" s="135"/>
      <c r="F75" s="135"/>
    </row>
    <row r="76" spans="1:6" x14ac:dyDescent="0.25">
      <c r="A76" s="136" t="s">
        <v>1765</v>
      </c>
      <c r="B76" s="140" t="s">
        <v>697</v>
      </c>
      <c r="C76" s="136" t="s">
        <v>698</v>
      </c>
      <c r="D76" s="135"/>
      <c r="E76" s="135"/>
      <c r="F76" s="135"/>
    </row>
    <row r="77" spans="1:6" x14ac:dyDescent="0.25">
      <c r="A77" s="136" t="s">
        <v>1765</v>
      </c>
      <c r="B77" s="140" t="s">
        <v>699</v>
      </c>
      <c r="C77" s="136" t="s">
        <v>700</v>
      </c>
      <c r="D77" s="135"/>
      <c r="E77" s="135"/>
      <c r="F77" s="135"/>
    </row>
    <row r="78" spans="1:6" x14ac:dyDescent="0.25">
      <c r="A78" s="136" t="s">
        <v>1765</v>
      </c>
      <c r="B78" s="140" t="s">
        <v>124</v>
      </c>
      <c r="C78" s="136" t="s">
        <v>125</v>
      </c>
      <c r="D78" s="135"/>
      <c r="E78" s="135"/>
      <c r="F78" s="135"/>
    </row>
    <row r="79" spans="1:6" x14ac:dyDescent="0.25">
      <c r="A79" s="136" t="s">
        <v>1765</v>
      </c>
      <c r="B79" s="140" t="s">
        <v>701</v>
      </c>
      <c r="C79" s="136" t="s">
        <v>702</v>
      </c>
      <c r="D79" s="135"/>
      <c r="E79" s="135"/>
      <c r="F79" s="135"/>
    </row>
    <row r="80" spans="1:6" x14ac:dyDescent="0.25">
      <c r="A80" s="136" t="s">
        <v>1765</v>
      </c>
      <c r="B80" s="140" t="s">
        <v>703</v>
      </c>
      <c r="C80" s="136" t="s">
        <v>704</v>
      </c>
      <c r="D80" s="135"/>
      <c r="E80" s="135"/>
      <c r="F80" s="135"/>
    </row>
    <row r="81" spans="1:6" x14ac:dyDescent="0.25">
      <c r="A81" s="136" t="s">
        <v>1765</v>
      </c>
      <c r="B81" s="140" t="s">
        <v>126</v>
      </c>
      <c r="C81" s="136" t="s">
        <v>127</v>
      </c>
      <c r="D81" s="135"/>
      <c r="E81" s="135"/>
      <c r="F81" s="135"/>
    </row>
    <row r="82" spans="1:6" x14ac:dyDescent="0.25">
      <c r="A82" s="136" t="s">
        <v>1765</v>
      </c>
      <c r="B82" s="140" t="s">
        <v>705</v>
      </c>
      <c r="C82" s="136" t="s">
        <v>706</v>
      </c>
      <c r="D82" s="135"/>
      <c r="E82" s="135"/>
      <c r="F82" s="135"/>
    </row>
    <row r="83" spans="1:6" x14ac:dyDescent="0.25">
      <c r="A83" s="136" t="s">
        <v>1765</v>
      </c>
      <c r="B83" s="140" t="s">
        <v>707</v>
      </c>
      <c r="C83" s="136" t="s">
        <v>708</v>
      </c>
      <c r="D83" s="135"/>
      <c r="E83" s="135"/>
      <c r="F83" s="135"/>
    </row>
    <row r="84" spans="1:6" x14ac:dyDescent="0.25">
      <c r="A84" s="136" t="s">
        <v>1765</v>
      </c>
      <c r="B84" s="140" t="s">
        <v>128</v>
      </c>
      <c r="C84" s="136" t="s">
        <v>129</v>
      </c>
      <c r="D84" s="135"/>
      <c r="E84" s="135"/>
      <c r="F84" s="135"/>
    </row>
    <row r="85" spans="1:6" x14ac:dyDescent="0.25">
      <c r="A85" s="136" t="s">
        <v>1765</v>
      </c>
      <c r="B85" s="140" t="s">
        <v>709</v>
      </c>
      <c r="C85" s="136" t="s">
        <v>710</v>
      </c>
      <c r="D85" s="135"/>
      <c r="E85" s="135"/>
      <c r="F85" s="135"/>
    </row>
    <row r="86" spans="1:6" x14ac:dyDescent="0.25">
      <c r="A86" s="136" t="s">
        <v>1765</v>
      </c>
      <c r="B86" s="140" t="s">
        <v>711</v>
      </c>
      <c r="C86" s="136" t="s">
        <v>712</v>
      </c>
      <c r="D86" s="135"/>
      <c r="E86" s="135"/>
      <c r="F86" s="135"/>
    </row>
    <row r="87" spans="1:6" x14ac:dyDescent="0.25">
      <c r="A87" s="136" t="s">
        <v>1765</v>
      </c>
      <c r="B87" s="140" t="s">
        <v>130</v>
      </c>
      <c r="C87" s="136" t="s">
        <v>131</v>
      </c>
      <c r="D87" s="135"/>
      <c r="E87" s="135"/>
      <c r="F87" s="135"/>
    </row>
    <row r="88" spans="1:6" x14ac:dyDescent="0.25">
      <c r="A88" s="136" t="s">
        <v>1765</v>
      </c>
      <c r="B88" s="140" t="s">
        <v>713</v>
      </c>
      <c r="C88" s="136" t="s">
        <v>714</v>
      </c>
      <c r="D88" s="135"/>
      <c r="E88" s="135"/>
      <c r="F88" s="135"/>
    </row>
    <row r="89" spans="1:6" x14ac:dyDescent="0.25">
      <c r="A89" s="136" t="s">
        <v>1765</v>
      </c>
      <c r="B89" s="140" t="s">
        <v>715</v>
      </c>
      <c r="C89" s="136" t="s">
        <v>716</v>
      </c>
      <c r="D89" s="135"/>
      <c r="E89" s="135"/>
      <c r="F89" s="135"/>
    </row>
    <row r="90" spans="1:6" x14ac:dyDescent="0.25">
      <c r="A90" s="136" t="s">
        <v>1765</v>
      </c>
      <c r="B90" s="140" t="s">
        <v>132</v>
      </c>
      <c r="C90" s="136" t="s">
        <v>133</v>
      </c>
      <c r="D90" s="135"/>
      <c r="E90" s="135"/>
      <c r="F90" s="135"/>
    </row>
    <row r="91" spans="1:6" x14ac:dyDescent="0.25">
      <c r="A91" s="136" t="s">
        <v>1765</v>
      </c>
      <c r="B91" s="140" t="s">
        <v>717</v>
      </c>
      <c r="C91" s="136" t="s">
        <v>718</v>
      </c>
      <c r="D91" s="135"/>
      <c r="E91" s="135"/>
      <c r="F91" s="135"/>
    </row>
    <row r="92" spans="1:6" x14ac:dyDescent="0.25">
      <c r="A92" s="136" t="s">
        <v>1765</v>
      </c>
      <c r="B92" s="140" t="s">
        <v>719</v>
      </c>
      <c r="C92" s="136" t="s">
        <v>720</v>
      </c>
      <c r="D92" s="135"/>
      <c r="E92" s="135"/>
      <c r="F92" s="135"/>
    </row>
    <row r="93" spans="1:6" x14ac:dyDescent="0.25">
      <c r="A93" s="136" t="s">
        <v>1765</v>
      </c>
      <c r="B93" s="140" t="s">
        <v>134</v>
      </c>
      <c r="C93" s="136" t="s">
        <v>135</v>
      </c>
      <c r="D93" s="135"/>
      <c r="E93" s="135"/>
      <c r="F93" s="135"/>
    </row>
    <row r="94" spans="1:6" x14ac:dyDescent="0.25">
      <c r="A94" s="136" t="s">
        <v>1765</v>
      </c>
      <c r="B94" s="140" t="s">
        <v>721</v>
      </c>
      <c r="C94" s="136" t="s">
        <v>722</v>
      </c>
      <c r="D94" s="135"/>
      <c r="E94" s="135"/>
      <c r="F94" s="135"/>
    </row>
    <row r="95" spans="1:6" x14ac:dyDescent="0.25">
      <c r="A95" s="136" t="s">
        <v>1765</v>
      </c>
      <c r="B95" s="140" t="s">
        <v>723</v>
      </c>
      <c r="C95" s="136" t="s">
        <v>724</v>
      </c>
      <c r="D95" s="135"/>
      <c r="E95" s="135"/>
      <c r="F95" s="135"/>
    </row>
    <row r="96" spans="1:6" x14ac:dyDescent="0.25">
      <c r="A96" s="136" t="s">
        <v>1765</v>
      </c>
      <c r="B96" s="140" t="s">
        <v>136</v>
      </c>
      <c r="C96" s="136" t="s">
        <v>137</v>
      </c>
      <c r="D96" s="135"/>
      <c r="E96" s="135"/>
      <c r="F96" s="135"/>
    </row>
    <row r="97" spans="1:6" x14ac:dyDescent="0.25">
      <c r="A97" s="136" t="s">
        <v>1765</v>
      </c>
      <c r="B97" s="140" t="s">
        <v>725</v>
      </c>
      <c r="C97" s="136" t="s">
        <v>726</v>
      </c>
      <c r="D97" s="135"/>
      <c r="E97" s="135"/>
      <c r="F97" s="135"/>
    </row>
    <row r="98" spans="1:6" x14ac:dyDescent="0.25">
      <c r="A98" s="136" t="s">
        <v>1765</v>
      </c>
      <c r="B98" s="140" t="s">
        <v>727</v>
      </c>
      <c r="C98" s="136" t="s">
        <v>728</v>
      </c>
      <c r="D98" s="135"/>
      <c r="E98" s="135"/>
      <c r="F98" s="135"/>
    </row>
    <row r="99" spans="1:6" x14ac:dyDescent="0.25">
      <c r="A99" s="136" t="s">
        <v>1765</v>
      </c>
      <c r="B99" s="140" t="s">
        <v>138</v>
      </c>
      <c r="C99" s="136" t="s">
        <v>139</v>
      </c>
      <c r="D99" s="135"/>
      <c r="E99" s="135"/>
      <c r="F99" s="135"/>
    </row>
    <row r="100" spans="1:6" x14ac:dyDescent="0.25">
      <c r="A100" s="136" t="s">
        <v>1765</v>
      </c>
      <c r="B100" s="140" t="s">
        <v>729</v>
      </c>
      <c r="C100" s="136" t="s">
        <v>730</v>
      </c>
      <c r="D100" s="135"/>
      <c r="E100" s="135"/>
      <c r="F100" s="135"/>
    </row>
    <row r="101" spans="1:6" x14ac:dyDescent="0.25">
      <c r="A101" s="136" t="s">
        <v>1765</v>
      </c>
      <c r="B101" s="140" t="s">
        <v>731</v>
      </c>
      <c r="C101" s="136" t="s">
        <v>732</v>
      </c>
      <c r="D101" s="135"/>
      <c r="E101" s="135"/>
      <c r="F101" s="135"/>
    </row>
    <row r="102" spans="1:6" x14ac:dyDescent="0.25">
      <c r="A102" s="136" t="s">
        <v>1765</v>
      </c>
      <c r="B102" s="140" t="s">
        <v>140</v>
      </c>
      <c r="C102" s="136" t="s">
        <v>733</v>
      </c>
      <c r="D102" s="135"/>
      <c r="E102" s="135"/>
      <c r="F102" s="135"/>
    </row>
    <row r="103" spans="1:6" x14ac:dyDescent="0.25">
      <c r="A103" s="136" t="s">
        <v>1765</v>
      </c>
      <c r="B103" s="140" t="s">
        <v>734</v>
      </c>
      <c r="C103" s="136" t="s">
        <v>735</v>
      </c>
      <c r="D103" s="135"/>
      <c r="E103" s="135"/>
      <c r="F103" s="135"/>
    </row>
    <row r="104" spans="1:6" x14ac:dyDescent="0.25">
      <c r="A104" s="136" t="s">
        <v>1765</v>
      </c>
      <c r="B104" s="140" t="s">
        <v>736</v>
      </c>
      <c r="C104" s="136" t="s">
        <v>737</v>
      </c>
      <c r="D104" s="135"/>
      <c r="E104" s="135"/>
      <c r="F104" s="135"/>
    </row>
    <row r="105" spans="1:6" x14ac:dyDescent="0.25">
      <c r="A105" s="136" t="s">
        <v>1765</v>
      </c>
      <c r="B105" s="140" t="s">
        <v>141</v>
      </c>
      <c r="C105" s="136" t="s">
        <v>142</v>
      </c>
      <c r="D105" s="135"/>
      <c r="E105" s="135"/>
      <c r="F105" s="135"/>
    </row>
    <row r="106" spans="1:6" x14ac:dyDescent="0.25">
      <c r="A106" s="136" t="s">
        <v>1765</v>
      </c>
      <c r="B106" s="140" t="s">
        <v>738</v>
      </c>
      <c r="C106" s="136" t="s">
        <v>739</v>
      </c>
      <c r="D106" s="135"/>
      <c r="E106" s="135"/>
      <c r="F106" s="135"/>
    </row>
    <row r="107" spans="1:6" x14ac:dyDescent="0.25">
      <c r="A107" s="136" t="s">
        <v>1765</v>
      </c>
      <c r="B107" s="140" t="s">
        <v>740</v>
      </c>
      <c r="C107" s="136" t="s">
        <v>741</v>
      </c>
      <c r="D107" s="135"/>
      <c r="E107" s="135"/>
      <c r="F107" s="135"/>
    </row>
    <row r="108" spans="1:6" x14ac:dyDescent="0.25">
      <c r="A108" s="136" t="s">
        <v>1765</v>
      </c>
      <c r="B108" s="140" t="s">
        <v>143</v>
      </c>
      <c r="C108" s="136" t="s">
        <v>144</v>
      </c>
      <c r="D108" s="135"/>
      <c r="E108" s="135"/>
      <c r="F108" s="135"/>
    </row>
    <row r="109" spans="1:6" x14ac:dyDescent="0.25">
      <c r="A109" s="136" t="s">
        <v>1765</v>
      </c>
      <c r="B109" s="140" t="s">
        <v>742</v>
      </c>
      <c r="C109" s="136" t="s">
        <v>743</v>
      </c>
      <c r="D109" s="135"/>
      <c r="E109" s="135"/>
      <c r="F109" s="135"/>
    </row>
    <row r="110" spans="1:6" x14ac:dyDescent="0.25">
      <c r="A110" s="136" t="s">
        <v>1765</v>
      </c>
      <c r="B110" s="140" t="s">
        <v>744</v>
      </c>
      <c r="C110" s="136" t="s">
        <v>745</v>
      </c>
      <c r="D110" s="135"/>
      <c r="E110" s="135"/>
      <c r="F110" s="135"/>
    </row>
    <row r="111" spans="1:6" x14ac:dyDescent="0.25">
      <c r="A111" s="136" t="s">
        <v>1765</v>
      </c>
      <c r="B111" s="140" t="s">
        <v>145</v>
      </c>
      <c r="C111" s="136" t="s">
        <v>146</v>
      </c>
      <c r="D111" s="135"/>
      <c r="E111" s="135"/>
      <c r="F111" s="135"/>
    </row>
    <row r="112" spans="1:6" x14ac:dyDescent="0.25">
      <c r="A112" s="136" t="s">
        <v>1765</v>
      </c>
      <c r="B112" s="140" t="s">
        <v>746</v>
      </c>
      <c r="C112" s="136" t="s">
        <v>747</v>
      </c>
      <c r="D112" s="135"/>
      <c r="E112" s="135"/>
      <c r="F112" s="135"/>
    </row>
    <row r="113" spans="1:6" x14ac:dyDescent="0.25">
      <c r="A113" s="136" t="s">
        <v>1765</v>
      </c>
      <c r="B113" s="140" t="s">
        <v>748</v>
      </c>
      <c r="C113" s="136" t="s">
        <v>749</v>
      </c>
      <c r="D113" s="135"/>
      <c r="E113" s="135"/>
      <c r="F113" s="135"/>
    </row>
    <row r="114" spans="1:6" x14ac:dyDescent="0.25">
      <c r="A114" s="136" t="s">
        <v>1765</v>
      </c>
      <c r="B114" s="140" t="s">
        <v>147</v>
      </c>
      <c r="C114" s="136" t="s">
        <v>148</v>
      </c>
      <c r="D114" s="135"/>
      <c r="E114" s="135"/>
      <c r="F114" s="135"/>
    </row>
    <row r="115" spans="1:6" x14ac:dyDescent="0.25">
      <c r="A115" s="136" t="s">
        <v>1765</v>
      </c>
      <c r="B115" s="140" t="s">
        <v>750</v>
      </c>
      <c r="C115" s="136" t="s">
        <v>751</v>
      </c>
      <c r="D115" s="135"/>
      <c r="E115" s="135"/>
      <c r="F115" s="135"/>
    </row>
    <row r="116" spans="1:6" x14ac:dyDescent="0.25">
      <c r="A116" s="136" t="s">
        <v>1765</v>
      </c>
      <c r="B116" s="140" t="s">
        <v>752</v>
      </c>
      <c r="C116" s="136" t="s">
        <v>753</v>
      </c>
      <c r="D116" s="135"/>
      <c r="E116" s="135"/>
      <c r="F116" s="135"/>
    </row>
    <row r="117" spans="1:6" x14ac:dyDescent="0.25">
      <c r="A117" s="136" t="s">
        <v>1765</v>
      </c>
      <c r="B117" s="140" t="s">
        <v>149</v>
      </c>
      <c r="C117" s="136" t="s">
        <v>150</v>
      </c>
      <c r="D117" s="135"/>
      <c r="E117" s="135"/>
      <c r="F117" s="135"/>
    </row>
    <row r="118" spans="1:6" x14ac:dyDescent="0.25">
      <c r="A118" s="136" t="s">
        <v>1765</v>
      </c>
      <c r="B118" s="140" t="s">
        <v>754</v>
      </c>
      <c r="C118" s="136" t="s">
        <v>755</v>
      </c>
      <c r="D118" s="135"/>
      <c r="E118" s="135"/>
      <c r="F118" s="135"/>
    </row>
    <row r="119" spans="1:6" x14ac:dyDescent="0.25">
      <c r="A119" s="136" t="s">
        <v>1765</v>
      </c>
      <c r="B119" s="140" t="s">
        <v>756</v>
      </c>
      <c r="C119" s="136" t="s">
        <v>757</v>
      </c>
      <c r="D119" s="135"/>
      <c r="E119" s="135"/>
      <c r="F119" s="135"/>
    </row>
    <row r="120" spans="1:6" x14ac:dyDescent="0.25">
      <c r="A120" s="136" t="s">
        <v>1765</v>
      </c>
      <c r="B120" s="140" t="s">
        <v>151</v>
      </c>
      <c r="C120" s="136" t="s">
        <v>758</v>
      </c>
      <c r="D120" s="135"/>
      <c r="E120" s="135"/>
      <c r="F120" s="135"/>
    </row>
    <row r="121" spans="1:6" x14ac:dyDescent="0.25">
      <c r="A121" s="136" t="s">
        <v>1765</v>
      </c>
      <c r="B121" s="140" t="s">
        <v>759</v>
      </c>
      <c r="C121" s="136" t="s">
        <v>760</v>
      </c>
      <c r="D121" s="135"/>
      <c r="E121" s="135"/>
      <c r="F121" s="135"/>
    </row>
    <row r="122" spans="1:6" x14ac:dyDescent="0.25">
      <c r="A122" s="136" t="s">
        <v>1765</v>
      </c>
      <c r="B122" s="140" t="s">
        <v>761</v>
      </c>
      <c r="C122" s="136" t="s">
        <v>762</v>
      </c>
      <c r="D122" s="135"/>
      <c r="E122" s="135"/>
      <c r="F122" s="135"/>
    </row>
    <row r="123" spans="1:6" x14ac:dyDescent="0.25">
      <c r="A123" s="136" t="s">
        <v>1765</v>
      </c>
      <c r="B123" s="140" t="s">
        <v>763</v>
      </c>
      <c r="C123" s="136" t="s">
        <v>764</v>
      </c>
      <c r="D123" s="135"/>
      <c r="E123" s="135"/>
      <c r="F123" s="135"/>
    </row>
    <row r="124" spans="1:6" x14ac:dyDescent="0.25">
      <c r="A124" s="136" t="s">
        <v>1765</v>
      </c>
      <c r="B124" s="140" t="s">
        <v>765</v>
      </c>
      <c r="C124" s="136" t="s">
        <v>766</v>
      </c>
      <c r="D124" s="135"/>
      <c r="E124" s="135"/>
      <c r="F124" s="135"/>
    </row>
    <row r="125" spans="1:6" x14ac:dyDescent="0.25">
      <c r="A125" s="136" t="s">
        <v>1765</v>
      </c>
      <c r="B125" s="140" t="s">
        <v>767</v>
      </c>
      <c r="C125" s="136" t="s">
        <v>768</v>
      </c>
      <c r="D125" s="135"/>
      <c r="E125" s="135"/>
      <c r="F125" s="135"/>
    </row>
    <row r="126" spans="1:6" x14ac:dyDescent="0.25">
      <c r="A126" s="136" t="s">
        <v>1765</v>
      </c>
      <c r="B126" s="140" t="s">
        <v>152</v>
      </c>
      <c r="C126" s="136" t="s">
        <v>153</v>
      </c>
      <c r="D126" s="135"/>
      <c r="E126" s="135"/>
      <c r="F126" s="135"/>
    </row>
    <row r="127" spans="1:6" x14ac:dyDescent="0.25">
      <c r="A127" s="136" t="s">
        <v>1765</v>
      </c>
      <c r="B127" s="140" t="s">
        <v>769</v>
      </c>
      <c r="C127" s="136" t="s">
        <v>770</v>
      </c>
      <c r="D127" s="135"/>
      <c r="E127" s="135"/>
      <c r="F127" s="135"/>
    </row>
    <row r="128" spans="1:6" x14ac:dyDescent="0.25">
      <c r="A128" s="136" t="s">
        <v>1765</v>
      </c>
      <c r="B128" s="140" t="s">
        <v>771</v>
      </c>
      <c r="C128" s="136" t="s">
        <v>772</v>
      </c>
      <c r="D128" s="135"/>
      <c r="E128" s="135"/>
      <c r="F128" s="135"/>
    </row>
    <row r="129" spans="1:6" x14ac:dyDescent="0.25">
      <c r="A129" s="136" t="s">
        <v>1765</v>
      </c>
      <c r="B129" s="140" t="s">
        <v>154</v>
      </c>
      <c r="C129" s="136" t="s">
        <v>155</v>
      </c>
      <c r="D129" s="135"/>
      <c r="E129" s="135"/>
      <c r="F129" s="135"/>
    </row>
    <row r="130" spans="1:6" x14ac:dyDescent="0.25">
      <c r="A130" s="136" t="s">
        <v>1765</v>
      </c>
      <c r="B130" s="140" t="s">
        <v>773</v>
      </c>
      <c r="C130" s="136" t="s">
        <v>774</v>
      </c>
      <c r="D130" s="135"/>
      <c r="E130" s="135"/>
      <c r="F130" s="135"/>
    </row>
    <row r="131" spans="1:6" x14ac:dyDescent="0.25">
      <c r="A131" s="136" t="s">
        <v>1765</v>
      </c>
      <c r="B131" s="140" t="s">
        <v>775</v>
      </c>
      <c r="C131" s="136" t="s">
        <v>776</v>
      </c>
      <c r="D131" s="135"/>
      <c r="E131" s="135"/>
      <c r="F131" s="135"/>
    </row>
    <row r="132" spans="1:6" x14ac:dyDescent="0.25">
      <c r="A132" s="136" t="s">
        <v>1765</v>
      </c>
      <c r="B132" s="140" t="s">
        <v>156</v>
      </c>
      <c r="C132" s="136" t="s">
        <v>157</v>
      </c>
      <c r="D132" s="135"/>
      <c r="E132" s="135"/>
      <c r="F132" s="135"/>
    </row>
    <row r="133" spans="1:6" x14ac:dyDescent="0.25">
      <c r="A133" s="136" t="s">
        <v>1765</v>
      </c>
      <c r="B133" s="140" t="s">
        <v>777</v>
      </c>
      <c r="C133" s="136" t="s">
        <v>778</v>
      </c>
      <c r="D133" s="135"/>
      <c r="E133" s="135"/>
      <c r="F133" s="135"/>
    </row>
    <row r="134" spans="1:6" x14ac:dyDescent="0.25">
      <c r="A134" s="136" t="s">
        <v>1765</v>
      </c>
      <c r="B134" s="140" t="s">
        <v>779</v>
      </c>
      <c r="C134" s="136" t="s">
        <v>780</v>
      </c>
      <c r="D134" s="135"/>
      <c r="E134" s="135"/>
      <c r="F134" s="135"/>
    </row>
    <row r="135" spans="1:6" x14ac:dyDescent="0.25">
      <c r="A135" s="136" t="s">
        <v>1765</v>
      </c>
      <c r="B135" s="140" t="s">
        <v>158</v>
      </c>
      <c r="C135" s="136" t="s">
        <v>159</v>
      </c>
      <c r="D135" s="135"/>
      <c r="E135" s="135"/>
      <c r="F135" s="135"/>
    </row>
    <row r="136" spans="1:6" x14ac:dyDescent="0.25">
      <c r="A136" s="136" t="s">
        <v>1765</v>
      </c>
      <c r="B136" s="140" t="s">
        <v>781</v>
      </c>
      <c r="C136" s="136" t="s">
        <v>782</v>
      </c>
      <c r="D136" s="135"/>
      <c r="E136" s="135"/>
      <c r="F136" s="135"/>
    </row>
    <row r="137" spans="1:6" x14ac:dyDescent="0.25">
      <c r="A137" s="136" t="s">
        <v>1765</v>
      </c>
      <c r="B137" s="140" t="s">
        <v>783</v>
      </c>
      <c r="C137" s="136" t="s">
        <v>784</v>
      </c>
      <c r="D137" s="135"/>
      <c r="E137" s="135"/>
      <c r="F137" s="135"/>
    </row>
    <row r="138" spans="1:6" x14ac:dyDescent="0.25">
      <c r="A138" s="136" t="s">
        <v>1765</v>
      </c>
      <c r="B138" s="140" t="s">
        <v>160</v>
      </c>
      <c r="C138" s="136" t="s">
        <v>161</v>
      </c>
      <c r="D138" s="135"/>
      <c r="E138" s="135"/>
      <c r="F138" s="135"/>
    </row>
    <row r="139" spans="1:6" x14ac:dyDescent="0.25">
      <c r="A139" s="136" t="s">
        <v>1765</v>
      </c>
      <c r="B139" s="140" t="s">
        <v>785</v>
      </c>
      <c r="C139" s="136" t="s">
        <v>786</v>
      </c>
      <c r="D139" s="135"/>
      <c r="E139" s="135"/>
      <c r="F139" s="135"/>
    </row>
    <row r="140" spans="1:6" x14ac:dyDescent="0.25">
      <c r="A140" s="136" t="s">
        <v>1765</v>
      </c>
      <c r="B140" s="140" t="s">
        <v>787</v>
      </c>
      <c r="C140" s="136" t="s">
        <v>788</v>
      </c>
      <c r="D140" s="135"/>
      <c r="E140" s="135"/>
      <c r="F140" s="135"/>
    </row>
    <row r="141" spans="1:6" x14ac:dyDescent="0.25">
      <c r="A141" s="136" t="s">
        <v>1765</v>
      </c>
      <c r="B141" s="140" t="s">
        <v>162</v>
      </c>
      <c r="C141" s="136" t="s">
        <v>163</v>
      </c>
      <c r="D141" s="135"/>
      <c r="E141" s="135"/>
      <c r="F141" s="135"/>
    </row>
    <row r="142" spans="1:6" x14ac:dyDescent="0.25">
      <c r="A142" s="136" t="s">
        <v>1765</v>
      </c>
      <c r="B142" s="140" t="s">
        <v>789</v>
      </c>
      <c r="C142" s="136" t="s">
        <v>790</v>
      </c>
      <c r="D142" s="135"/>
      <c r="E142" s="135"/>
      <c r="F142" s="135"/>
    </row>
    <row r="143" spans="1:6" x14ac:dyDescent="0.25">
      <c r="A143" s="136" t="s">
        <v>1765</v>
      </c>
      <c r="B143" s="140" t="s">
        <v>791</v>
      </c>
      <c r="C143" s="136" t="s">
        <v>792</v>
      </c>
      <c r="D143" s="135"/>
      <c r="E143" s="135"/>
      <c r="F143" s="135"/>
    </row>
    <row r="144" spans="1:6" x14ac:dyDescent="0.25">
      <c r="A144" s="136" t="s">
        <v>1765</v>
      </c>
      <c r="B144" s="140" t="s">
        <v>164</v>
      </c>
      <c r="C144" s="136" t="s">
        <v>165</v>
      </c>
      <c r="D144" s="135"/>
      <c r="E144" s="135"/>
      <c r="F144" s="135"/>
    </row>
    <row r="145" spans="1:6" x14ac:dyDescent="0.25">
      <c r="A145" s="136" t="s">
        <v>1765</v>
      </c>
      <c r="B145" s="140" t="s">
        <v>793</v>
      </c>
      <c r="C145" s="136" t="s">
        <v>794</v>
      </c>
      <c r="D145" s="135"/>
      <c r="E145" s="135"/>
      <c r="F145" s="135"/>
    </row>
    <row r="146" spans="1:6" x14ac:dyDescent="0.25">
      <c r="A146" s="136" t="s">
        <v>1765</v>
      </c>
      <c r="B146" s="140" t="s">
        <v>795</v>
      </c>
      <c r="C146" s="136" t="s">
        <v>796</v>
      </c>
      <c r="D146" s="135"/>
      <c r="E146" s="135"/>
      <c r="F146" s="135"/>
    </row>
    <row r="147" spans="1:6" x14ac:dyDescent="0.25">
      <c r="A147" s="136" t="s">
        <v>1765</v>
      </c>
      <c r="B147" s="140" t="s">
        <v>166</v>
      </c>
      <c r="C147" s="136" t="s">
        <v>797</v>
      </c>
      <c r="D147" s="135"/>
      <c r="E147" s="135"/>
      <c r="F147" s="135"/>
    </row>
    <row r="148" spans="1:6" x14ac:dyDescent="0.25">
      <c r="A148" s="136" t="s">
        <v>1765</v>
      </c>
      <c r="B148" s="140" t="s">
        <v>798</v>
      </c>
      <c r="C148" s="136" t="s">
        <v>799</v>
      </c>
      <c r="D148" s="135"/>
      <c r="E148" s="135"/>
      <c r="F148" s="135"/>
    </row>
    <row r="149" spans="1:6" x14ac:dyDescent="0.25">
      <c r="A149" s="136" t="s">
        <v>1765</v>
      </c>
      <c r="B149" s="140" t="s">
        <v>800</v>
      </c>
      <c r="C149" s="136" t="s">
        <v>801</v>
      </c>
      <c r="D149" s="135"/>
      <c r="E149" s="135"/>
      <c r="F149" s="135"/>
    </row>
    <row r="150" spans="1:6" x14ac:dyDescent="0.25">
      <c r="A150" s="136" t="s">
        <v>1765</v>
      </c>
      <c r="B150" s="140" t="s">
        <v>167</v>
      </c>
      <c r="C150" s="136" t="s">
        <v>168</v>
      </c>
      <c r="D150" s="135"/>
      <c r="E150" s="135"/>
      <c r="F150" s="135"/>
    </row>
    <row r="151" spans="1:6" x14ac:dyDescent="0.25">
      <c r="A151" s="136" t="s">
        <v>1765</v>
      </c>
      <c r="B151" s="140" t="s">
        <v>802</v>
      </c>
      <c r="C151" s="136" t="s">
        <v>803</v>
      </c>
      <c r="D151" s="135"/>
      <c r="E151" s="135"/>
      <c r="F151" s="135"/>
    </row>
    <row r="152" spans="1:6" x14ac:dyDescent="0.25">
      <c r="A152" s="136" t="s">
        <v>1765</v>
      </c>
      <c r="B152" s="140" t="s">
        <v>804</v>
      </c>
      <c r="C152" s="136" t="s">
        <v>805</v>
      </c>
      <c r="D152" s="135"/>
      <c r="E152" s="135"/>
      <c r="F152" s="135"/>
    </row>
    <row r="153" spans="1:6" x14ac:dyDescent="0.25">
      <c r="A153" s="136" t="s">
        <v>1765</v>
      </c>
      <c r="B153" s="140" t="s">
        <v>169</v>
      </c>
      <c r="C153" s="136" t="s">
        <v>170</v>
      </c>
      <c r="D153" s="135"/>
      <c r="E153" s="135"/>
      <c r="F153" s="135"/>
    </row>
    <row r="154" spans="1:6" x14ac:dyDescent="0.25">
      <c r="A154" s="136" t="s">
        <v>1765</v>
      </c>
      <c r="B154" s="140" t="s">
        <v>806</v>
      </c>
      <c r="C154" s="136" t="s">
        <v>807</v>
      </c>
      <c r="D154" s="135"/>
      <c r="E154" s="135"/>
      <c r="F154" s="135"/>
    </row>
    <row r="155" spans="1:6" x14ac:dyDescent="0.25">
      <c r="A155" s="136" t="s">
        <v>1765</v>
      </c>
      <c r="B155" s="140" t="s">
        <v>808</v>
      </c>
      <c r="C155" s="136" t="s">
        <v>809</v>
      </c>
      <c r="D155" s="135"/>
      <c r="E155" s="135"/>
      <c r="F155" s="135"/>
    </row>
    <row r="156" spans="1:6" x14ac:dyDescent="0.25">
      <c r="A156" s="136" t="s">
        <v>1765</v>
      </c>
      <c r="B156" s="140" t="s">
        <v>171</v>
      </c>
      <c r="C156" s="136" t="s">
        <v>172</v>
      </c>
      <c r="D156" s="135"/>
      <c r="E156" s="135"/>
      <c r="F156" s="135"/>
    </row>
    <row r="157" spans="1:6" x14ac:dyDescent="0.25">
      <c r="A157" s="136" t="s">
        <v>1765</v>
      </c>
      <c r="B157" s="140" t="s">
        <v>810</v>
      </c>
      <c r="C157" s="136" t="s">
        <v>811</v>
      </c>
      <c r="D157" s="135"/>
      <c r="E157" s="135"/>
      <c r="F157" s="135"/>
    </row>
    <row r="158" spans="1:6" x14ac:dyDescent="0.25">
      <c r="A158" s="136" t="s">
        <v>1765</v>
      </c>
      <c r="B158" s="140" t="s">
        <v>812</v>
      </c>
      <c r="C158" s="136" t="s">
        <v>813</v>
      </c>
      <c r="D158" s="135"/>
      <c r="E158" s="135"/>
      <c r="F158" s="135"/>
    </row>
    <row r="159" spans="1:6" x14ac:dyDescent="0.25">
      <c r="A159" s="136" t="s">
        <v>1765</v>
      </c>
      <c r="B159" s="140" t="s">
        <v>173</v>
      </c>
      <c r="C159" s="136" t="s">
        <v>174</v>
      </c>
      <c r="D159" s="135"/>
      <c r="E159" s="135"/>
      <c r="F159" s="135"/>
    </row>
    <row r="160" spans="1:6" x14ac:dyDescent="0.25">
      <c r="A160" s="136" t="s">
        <v>1765</v>
      </c>
      <c r="B160" s="140" t="s">
        <v>814</v>
      </c>
      <c r="C160" s="136" t="s">
        <v>815</v>
      </c>
      <c r="D160" s="135"/>
      <c r="E160" s="135"/>
      <c r="F160" s="135"/>
    </row>
    <row r="161" spans="1:6" x14ac:dyDescent="0.25">
      <c r="A161" s="136" t="s">
        <v>1765</v>
      </c>
      <c r="B161" s="140" t="s">
        <v>816</v>
      </c>
      <c r="C161" s="136" t="s">
        <v>817</v>
      </c>
      <c r="D161" s="135"/>
      <c r="E161" s="135"/>
      <c r="F161" s="135"/>
    </row>
    <row r="162" spans="1:6" x14ac:dyDescent="0.25">
      <c r="A162" s="136" t="s">
        <v>1765</v>
      </c>
      <c r="B162" s="140" t="s">
        <v>175</v>
      </c>
      <c r="C162" s="136" t="s">
        <v>176</v>
      </c>
      <c r="D162" s="135"/>
      <c r="E162" s="135"/>
      <c r="F162" s="135"/>
    </row>
    <row r="163" spans="1:6" x14ac:dyDescent="0.25">
      <c r="A163" s="136" t="s">
        <v>1765</v>
      </c>
      <c r="B163" s="140" t="s">
        <v>818</v>
      </c>
      <c r="C163" s="136" t="s">
        <v>819</v>
      </c>
      <c r="D163" s="135"/>
      <c r="E163" s="135"/>
      <c r="F163" s="135"/>
    </row>
    <row r="164" spans="1:6" x14ac:dyDescent="0.25">
      <c r="A164" s="136" t="s">
        <v>1765</v>
      </c>
      <c r="B164" s="140" t="s">
        <v>820</v>
      </c>
      <c r="C164" s="136" t="s">
        <v>821</v>
      </c>
      <c r="D164" s="135"/>
      <c r="E164" s="135"/>
      <c r="F164" s="135"/>
    </row>
    <row r="165" spans="1:6" x14ac:dyDescent="0.25">
      <c r="A165" s="136" t="s">
        <v>1765</v>
      </c>
      <c r="B165" s="140" t="s">
        <v>177</v>
      </c>
      <c r="C165" s="136" t="s">
        <v>178</v>
      </c>
      <c r="D165" s="135"/>
      <c r="E165" s="135"/>
      <c r="F165" s="135"/>
    </row>
    <row r="166" spans="1:6" x14ac:dyDescent="0.25">
      <c r="A166" s="136" t="s">
        <v>1765</v>
      </c>
      <c r="B166" s="140" t="s">
        <v>822</v>
      </c>
      <c r="C166" s="136" t="s">
        <v>823</v>
      </c>
      <c r="D166" s="135"/>
      <c r="E166" s="135"/>
      <c r="F166" s="135"/>
    </row>
    <row r="167" spans="1:6" x14ac:dyDescent="0.25">
      <c r="A167" s="136" t="s">
        <v>1765</v>
      </c>
      <c r="B167" s="140" t="s">
        <v>824</v>
      </c>
      <c r="C167" s="136" t="s">
        <v>825</v>
      </c>
      <c r="D167" s="135"/>
      <c r="E167" s="135"/>
      <c r="F167" s="135"/>
    </row>
    <row r="168" spans="1:6" x14ac:dyDescent="0.25">
      <c r="A168" s="136" t="s">
        <v>1765</v>
      </c>
      <c r="B168" s="140" t="s">
        <v>179</v>
      </c>
      <c r="C168" s="136" t="s">
        <v>180</v>
      </c>
      <c r="D168" s="135"/>
      <c r="E168" s="135"/>
      <c r="F168" s="135"/>
    </row>
    <row r="169" spans="1:6" x14ac:dyDescent="0.25">
      <c r="A169" s="136" t="s">
        <v>1765</v>
      </c>
      <c r="B169" s="140" t="s">
        <v>826</v>
      </c>
      <c r="C169" s="136" t="s">
        <v>827</v>
      </c>
      <c r="D169" s="135"/>
      <c r="E169" s="135"/>
      <c r="F169" s="135"/>
    </row>
    <row r="170" spans="1:6" x14ac:dyDescent="0.25">
      <c r="A170" s="136" t="s">
        <v>1765</v>
      </c>
      <c r="B170" s="140" t="s">
        <v>828</v>
      </c>
      <c r="C170" s="136" t="s">
        <v>829</v>
      </c>
      <c r="D170" s="135"/>
      <c r="E170" s="135"/>
      <c r="F170" s="135"/>
    </row>
    <row r="171" spans="1:6" x14ac:dyDescent="0.25">
      <c r="A171" s="136" t="s">
        <v>1765</v>
      </c>
      <c r="B171" s="140" t="s">
        <v>181</v>
      </c>
      <c r="C171" s="136" t="s">
        <v>182</v>
      </c>
      <c r="D171" s="135"/>
      <c r="E171" s="135"/>
      <c r="F171" s="135"/>
    </row>
    <row r="172" spans="1:6" x14ac:dyDescent="0.25">
      <c r="A172" s="136" t="s">
        <v>1765</v>
      </c>
      <c r="B172" s="140" t="s">
        <v>830</v>
      </c>
      <c r="C172" s="136" t="s">
        <v>831</v>
      </c>
      <c r="D172" s="135"/>
      <c r="E172" s="135"/>
      <c r="F172" s="135"/>
    </row>
    <row r="173" spans="1:6" x14ac:dyDescent="0.25">
      <c r="A173" s="136" t="s">
        <v>1765</v>
      </c>
      <c r="B173" s="140" t="s">
        <v>832</v>
      </c>
      <c r="C173" s="136" t="s">
        <v>833</v>
      </c>
      <c r="D173" s="135"/>
      <c r="E173" s="135"/>
      <c r="F173" s="135"/>
    </row>
    <row r="174" spans="1:6" x14ac:dyDescent="0.25">
      <c r="A174" s="136" t="s">
        <v>1765</v>
      </c>
      <c r="B174" s="140" t="s">
        <v>183</v>
      </c>
      <c r="C174" s="136" t="s">
        <v>184</v>
      </c>
      <c r="D174" s="135"/>
      <c r="E174" s="135"/>
      <c r="F174" s="135"/>
    </row>
    <row r="175" spans="1:6" x14ac:dyDescent="0.25">
      <c r="A175" s="136" t="s">
        <v>1765</v>
      </c>
      <c r="B175" s="140" t="s">
        <v>834</v>
      </c>
      <c r="C175" s="136" t="s">
        <v>835</v>
      </c>
      <c r="D175" s="135"/>
      <c r="E175" s="135"/>
      <c r="F175" s="135"/>
    </row>
    <row r="176" spans="1:6" x14ac:dyDescent="0.25">
      <c r="A176" s="136" t="s">
        <v>1765</v>
      </c>
      <c r="B176" s="140" t="s">
        <v>836</v>
      </c>
      <c r="C176" s="136" t="s">
        <v>837</v>
      </c>
      <c r="D176" s="135"/>
      <c r="E176" s="135"/>
      <c r="F176" s="135"/>
    </row>
    <row r="177" spans="1:6" x14ac:dyDescent="0.25">
      <c r="A177" s="136" t="s">
        <v>1765</v>
      </c>
      <c r="B177" s="140" t="s">
        <v>185</v>
      </c>
      <c r="C177" s="136" t="s">
        <v>186</v>
      </c>
      <c r="D177" s="135"/>
      <c r="E177" s="135"/>
      <c r="F177" s="135"/>
    </row>
    <row r="178" spans="1:6" x14ac:dyDescent="0.25">
      <c r="A178" s="136" t="s">
        <v>1765</v>
      </c>
      <c r="B178" s="140" t="s">
        <v>838</v>
      </c>
      <c r="C178" s="136" t="s">
        <v>839</v>
      </c>
      <c r="D178" s="135"/>
      <c r="E178" s="135"/>
      <c r="F178" s="135"/>
    </row>
    <row r="179" spans="1:6" x14ac:dyDescent="0.25">
      <c r="A179" s="136" t="s">
        <v>1765</v>
      </c>
      <c r="B179" s="140" t="s">
        <v>840</v>
      </c>
      <c r="C179" s="136" t="s">
        <v>841</v>
      </c>
      <c r="D179" s="135"/>
      <c r="E179" s="135"/>
      <c r="F179" s="135"/>
    </row>
    <row r="180" spans="1:6" x14ac:dyDescent="0.25">
      <c r="A180" s="136" t="s">
        <v>1765</v>
      </c>
      <c r="B180" s="140" t="s">
        <v>187</v>
      </c>
      <c r="C180" s="136" t="s">
        <v>188</v>
      </c>
      <c r="D180" s="135"/>
      <c r="E180" s="135"/>
      <c r="F180" s="135"/>
    </row>
    <row r="181" spans="1:6" x14ac:dyDescent="0.25">
      <c r="A181" s="136" t="s">
        <v>1765</v>
      </c>
      <c r="B181" s="140" t="s">
        <v>842</v>
      </c>
      <c r="C181" s="136" t="s">
        <v>843</v>
      </c>
      <c r="D181" s="135"/>
      <c r="E181" s="135"/>
      <c r="F181" s="135"/>
    </row>
    <row r="182" spans="1:6" x14ac:dyDescent="0.25">
      <c r="A182" s="136" t="s">
        <v>1765</v>
      </c>
      <c r="B182" s="140" t="s">
        <v>844</v>
      </c>
      <c r="C182" s="136" t="s">
        <v>845</v>
      </c>
      <c r="D182" s="135"/>
      <c r="E182" s="135"/>
      <c r="F182" s="135"/>
    </row>
    <row r="183" spans="1:6" x14ac:dyDescent="0.25">
      <c r="A183" s="136" t="s">
        <v>1765</v>
      </c>
      <c r="B183" s="140" t="s">
        <v>189</v>
      </c>
      <c r="C183" s="136" t="s">
        <v>190</v>
      </c>
      <c r="D183" s="135"/>
      <c r="E183" s="135"/>
      <c r="F183" s="135"/>
    </row>
    <row r="184" spans="1:6" x14ac:dyDescent="0.25">
      <c r="A184" s="136" t="s">
        <v>1765</v>
      </c>
      <c r="B184" s="140" t="s">
        <v>846</v>
      </c>
      <c r="C184" s="136" t="s">
        <v>847</v>
      </c>
      <c r="D184" s="135"/>
      <c r="E184" s="135"/>
      <c r="F184" s="135"/>
    </row>
    <row r="185" spans="1:6" x14ac:dyDescent="0.25">
      <c r="A185" s="136" t="s">
        <v>1765</v>
      </c>
      <c r="B185" s="140" t="s">
        <v>848</v>
      </c>
      <c r="C185" s="136" t="s">
        <v>849</v>
      </c>
      <c r="D185" s="135"/>
      <c r="E185" s="135"/>
      <c r="F185" s="135"/>
    </row>
    <row r="186" spans="1:6" x14ac:dyDescent="0.25">
      <c r="A186" s="136" t="s">
        <v>1765</v>
      </c>
      <c r="B186" s="140" t="s">
        <v>191</v>
      </c>
      <c r="C186" s="136" t="s">
        <v>192</v>
      </c>
      <c r="D186" s="135"/>
      <c r="E186" s="135"/>
      <c r="F186" s="135"/>
    </row>
    <row r="187" spans="1:6" x14ac:dyDescent="0.25">
      <c r="A187" s="136" t="s">
        <v>1765</v>
      </c>
      <c r="B187" s="140" t="s">
        <v>850</v>
      </c>
      <c r="C187" s="136" t="s">
        <v>851</v>
      </c>
      <c r="D187" s="135"/>
      <c r="E187" s="135"/>
      <c r="F187" s="135"/>
    </row>
    <row r="188" spans="1:6" x14ac:dyDescent="0.25">
      <c r="A188" s="136" t="s">
        <v>1765</v>
      </c>
      <c r="B188" s="140" t="s">
        <v>852</v>
      </c>
      <c r="C188" s="136" t="s">
        <v>853</v>
      </c>
      <c r="D188" s="135"/>
      <c r="E188" s="135"/>
      <c r="F188" s="135"/>
    </row>
    <row r="189" spans="1:6" x14ac:dyDescent="0.25">
      <c r="A189" s="136" t="s">
        <v>1765</v>
      </c>
      <c r="B189" s="140" t="s">
        <v>193</v>
      </c>
      <c r="C189" s="136" t="s">
        <v>854</v>
      </c>
      <c r="D189" s="135"/>
      <c r="E189" s="135"/>
      <c r="F189" s="135"/>
    </row>
    <row r="190" spans="1:6" x14ac:dyDescent="0.25">
      <c r="A190" s="136" t="s">
        <v>1765</v>
      </c>
      <c r="B190" s="140" t="s">
        <v>855</v>
      </c>
      <c r="C190" s="136" t="s">
        <v>856</v>
      </c>
      <c r="D190" s="135"/>
      <c r="E190" s="135"/>
      <c r="F190" s="135"/>
    </row>
    <row r="191" spans="1:6" x14ac:dyDescent="0.25">
      <c r="A191" s="136" t="s">
        <v>1765</v>
      </c>
      <c r="B191" s="140" t="s">
        <v>857</v>
      </c>
      <c r="C191" s="136" t="s">
        <v>858</v>
      </c>
      <c r="D191" s="135"/>
      <c r="E191" s="135"/>
      <c r="F191" s="135"/>
    </row>
    <row r="192" spans="1:6" x14ac:dyDescent="0.25">
      <c r="A192" s="136" t="s">
        <v>1765</v>
      </c>
      <c r="B192" s="140" t="s">
        <v>194</v>
      </c>
      <c r="C192" s="136" t="s">
        <v>195</v>
      </c>
      <c r="D192" s="135"/>
      <c r="E192" s="135"/>
      <c r="F192" s="135"/>
    </row>
    <row r="193" spans="1:6" x14ac:dyDescent="0.25">
      <c r="A193" s="136" t="s">
        <v>1765</v>
      </c>
      <c r="B193" s="140" t="s">
        <v>859</v>
      </c>
      <c r="C193" s="136" t="s">
        <v>860</v>
      </c>
      <c r="D193" s="135"/>
      <c r="E193" s="135"/>
      <c r="F193" s="135"/>
    </row>
    <row r="194" spans="1:6" x14ac:dyDescent="0.25">
      <c r="A194" s="136" t="s">
        <v>1765</v>
      </c>
      <c r="B194" s="140" t="s">
        <v>861</v>
      </c>
      <c r="C194" s="136" t="s">
        <v>862</v>
      </c>
      <c r="D194" s="135"/>
      <c r="E194" s="135"/>
      <c r="F194" s="135"/>
    </row>
    <row r="195" spans="1:6" x14ac:dyDescent="0.25">
      <c r="A195" s="136" t="s">
        <v>1765</v>
      </c>
      <c r="B195" s="140" t="s">
        <v>196</v>
      </c>
      <c r="C195" s="136" t="s">
        <v>197</v>
      </c>
      <c r="D195" s="135"/>
      <c r="E195" s="135"/>
      <c r="F195" s="135"/>
    </row>
    <row r="196" spans="1:6" x14ac:dyDescent="0.25">
      <c r="A196" s="136" t="s">
        <v>1765</v>
      </c>
      <c r="B196" s="140" t="s">
        <v>863</v>
      </c>
      <c r="C196" s="136" t="s">
        <v>864</v>
      </c>
      <c r="D196" s="135"/>
      <c r="E196" s="135"/>
      <c r="F196" s="135"/>
    </row>
    <row r="197" spans="1:6" x14ac:dyDescent="0.25">
      <c r="A197" s="136" t="s">
        <v>1765</v>
      </c>
      <c r="B197" s="140" t="s">
        <v>865</v>
      </c>
      <c r="C197" s="136" t="s">
        <v>866</v>
      </c>
      <c r="D197" s="135"/>
      <c r="E197" s="135"/>
      <c r="F197" s="135"/>
    </row>
    <row r="198" spans="1:6" x14ac:dyDescent="0.25">
      <c r="A198" s="136" t="s">
        <v>1765</v>
      </c>
      <c r="B198" s="140" t="s">
        <v>198</v>
      </c>
      <c r="C198" s="136" t="s">
        <v>199</v>
      </c>
      <c r="D198" s="135"/>
      <c r="E198" s="135"/>
      <c r="F198" s="135"/>
    </row>
    <row r="199" spans="1:6" x14ac:dyDescent="0.25">
      <c r="A199" s="136" t="s">
        <v>1765</v>
      </c>
      <c r="B199" s="140" t="s">
        <v>867</v>
      </c>
      <c r="C199" s="136" t="s">
        <v>868</v>
      </c>
      <c r="D199" s="135"/>
      <c r="E199" s="135"/>
      <c r="F199" s="135"/>
    </row>
    <row r="200" spans="1:6" x14ac:dyDescent="0.25">
      <c r="A200" s="136" t="s">
        <v>1765</v>
      </c>
      <c r="B200" s="140" t="s">
        <v>869</v>
      </c>
      <c r="C200" s="136" t="s">
        <v>870</v>
      </c>
      <c r="D200" s="135"/>
      <c r="E200" s="135"/>
      <c r="F200" s="135"/>
    </row>
    <row r="201" spans="1:6" x14ac:dyDescent="0.25">
      <c r="A201" s="136" t="s">
        <v>1765</v>
      </c>
      <c r="B201" s="140" t="s">
        <v>200</v>
      </c>
      <c r="C201" s="136" t="s">
        <v>201</v>
      </c>
      <c r="D201" s="135"/>
      <c r="E201" s="135"/>
      <c r="F201" s="135"/>
    </row>
    <row r="202" spans="1:6" x14ac:dyDescent="0.25">
      <c r="A202" s="136" t="s">
        <v>1765</v>
      </c>
      <c r="B202" s="140" t="s">
        <v>871</v>
      </c>
      <c r="C202" s="136" t="s">
        <v>872</v>
      </c>
      <c r="D202" s="135"/>
      <c r="E202" s="135"/>
      <c r="F202" s="135"/>
    </row>
    <row r="203" spans="1:6" x14ac:dyDescent="0.25">
      <c r="A203" s="136" t="s">
        <v>1765</v>
      </c>
      <c r="B203" s="140" t="s">
        <v>873</v>
      </c>
      <c r="C203" s="136" t="s">
        <v>874</v>
      </c>
      <c r="D203" s="135"/>
      <c r="E203" s="135"/>
      <c r="F203" s="135"/>
    </row>
    <row r="204" spans="1:6" x14ac:dyDescent="0.25">
      <c r="A204" s="136" t="s">
        <v>1765</v>
      </c>
      <c r="B204" s="140" t="s">
        <v>202</v>
      </c>
      <c r="C204" s="136" t="s">
        <v>203</v>
      </c>
      <c r="D204" s="135"/>
      <c r="E204" s="135"/>
      <c r="F204" s="135"/>
    </row>
    <row r="205" spans="1:6" x14ac:dyDescent="0.25">
      <c r="A205" s="136" t="s">
        <v>1765</v>
      </c>
      <c r="B205" s="140" t="s">
        <v>875</v>
      </c>
      <c r="C205" s="136" t="s">
        <v>876</v>
      </c>
      <c r="D205" s="135"/>
      <c r="E205" s="135"/>
      <c r="F205" s="135"/>
    </row>
    <row r="206" spans="1:6" x14ac:dyDescent="0.25">
      <c r="A206" s="136" t="s">
        <v>1765</v>
      </c>
      <c r="B206" s="140" t="s">
        <v>877</v>
      </c>
      <c r="C206" s="136" t="s">
        <v>878</v>
      </c>
      <c r="D206" s="135"/>
      <c r="E206" s="135"/>
      <c r="F206" s="135"/>
    </row>
    <row r="207" spans="1:6" x14ac:dyDescent="0.25">
      <c r="A207" s="136" t="s">
        <v>1765</v>
      </c>
      <c r="B207" s="140" t="s">
        <v>204</v>
      </c>
      <c r="C207" s="136" t="s">
        <v>879</v>
      </c>
      <c r="D207" s="135"/>
      <c r="E207" s="135"/>
      <c r="F207" s="135"/>
    </row>
    <row r="208" spans="1:6" x14ac:dyDescent="0.25">
      <c r="A208" s="136" t="s">
        <v>1765</v>
      </c>
      <c r="B208" s="140" t="s">
        <v>880</v>
      </c>
      <c r="C208" s="136" t="s">
        <v>881</v>
      </c>
      <c r="D208" s="135"/>
      <c r="E208" s="135"/>
      <c r="F208" s="135"/>
    </row>
    <row r="209" spans="1:6" x14ac:dyDescent="0.25">
      <c r="A209" s="136" t="s">
        <v>1765</v>
      </c>
      <c r="B209" s="140" t="s">
        <v>882</v>
      </c>
      <c r="C209" s="136" t="s">
        <v>883</v>
      </c>
      <c r="D209" s="135"/>
      <c r="E209" s="135"/>
      <c r="F209" s="135"/>
    </row>
    <row r="210" spans="1:6" x14ac:dyDescent="0.25">
      <c r="A210" s="136" t="s">
        <v>1765</v>
      </c>
      <c r="B210" s="140" t="s">
        <v>884</v>
      </c>
      <c r="C210" s="136" t="s">
        <v>885</v>
      </c>
      <c r="D210" s="135"/>
      <c r="E210" s="135"/>
      <c r="F210" s="135"/>
    </row>
    <row r="211" spans="1:6" x14ac:dyDescent="0.25">
      <c r="A211" s="136" t="s">
        <v>1765</v>
      </c>
      <c r="B211" s="140" t="s">
        <v>886</v>
      </c>
      <c r="C211" s="136" t="s">
        <v>887</v>
      </c>
      <c r="D211" s="135"/>
      <c r="E211" s="135"/>
      <c r="F211" s="135"/>
    </row>
    <row r="212" spans="1:6" x14ac:dyDescent="0.25">
      <c r="A212" s="136" t="s">
        <v>1765</v>
      </c>
      <c r="B212" s="140" t="s">
        <v>888</v>
      </c>
      <c r="C212" s="136" t="s">
        <v>889</v>
      </c>
      <c r="D212" s="135"/>
      <c r="E212" s="135"/>
      <c r="F212" s="135"/>
    </row>
    <row r="213" spans="1:6" x14ac:dyDescent="0.25">
      <c r="A213" s="136" t="s">
        <v>1765</v>
      </c>
      <c r="B213" s="140" t="s">
        <v>18</v>
      </c>
      <c r="C213" s="136" t="s">
        <v>19</v>
      </c>
      <c r="D213" s="135"/>
      <c r="E213" s="135"/>
      <c r="F213" s="135"/>
    </row>
    <row r="214" spans="1:6" x14ac:dyDescent="0.25">
      <c r="A214" s="136" t="s">
        <v>1765</v>
      </c>
      <c r="B214" s="140" t="s">
        <v>890</v>
      </c>
      <c r="C214" s="136" t="s">
        <v>891</v>
      </c>
      <c r="D214" s="135"/>
      <c r="E214" s="135"/>
      <c r="F214" s="135"/>
    </row>
    <row r="215" spans="1:6" x14ac:dyDescent="0.25">
      <c r="A215" s="136" t="s">
        <v>1765</v>
      </c>
      <c r="B215" s="140" t="s">
        <v>892</v>
      </c>
      <c r="C215" s="136" t="s">
        <v>893</v>
      </c>
      <c r="D215" s="135"/>
      <c r="E215" s="135"/>
      <c r="F215" s="135"/>
    </row>
    <row r="216" spans="1:6" x14ac:dyDescent="0.25">
      <c r="A216" s="136" t="s">
        <v>1765</v>
      </c>
      <c r="B216" s="140" t="s">
        <v>25</v>
      </c>
      <c r="C216" s="136" t="s">
        <v>26</v>
      </c>
      <c r="D216" s="135"/>
      <c r="E216" s="135"/>
      <c r="F216" s="135"/>
    </row>
    <row r="217" spans="1:6" x14ac:dyDescent="0.25">
      <c r="A217" s="136" t="s">
        <v>1765</v>
      </c>
      <c r="B217" s="140" t="s">
        <v>894</v>
      </c>
      <c r="C217" s="136" t="s">
        <v>895</v>
      </c>
      <c r="D217" s="135"/>
      <c r="E217" s="135"/>
      <c r="F217" s="135"/>
    </row>
    <row r="218" spans="1:6" x14ac:dyDescent="0.25">
      <c r="A218" s="136" t="s">
        <v>1765</v>
      </c>
      <c r="B218" s="140" t="s">
        <v>896</v>
      </c>
      <c r="C218" s="136" t="s">
        <v>897</v>
      </c>
      <c r="D218" s="135"/>
      <c r="E218" s="135"/>
      <c r="F218" s="135"/>
    </row>
    <row r="219" spans="1:6" x14ac:dyDescent="0.25">
      <c r="A219" s="136" t="s">
        <v>1765</v>
      </c>
      <c r="B219" s="140" t="s">
        <v>28</v>
      </c>
      <c r="C219" s="136" t="s">
        <v>898</v>
      </c>
      <c r="D219" s="135"/>
      <c r="E219" s="135"/>
      <c r="F219" s="135"/>
    </row>
    <row r="220" spans="1:6" x14ac:dyDescent="0.25">
      <c r="A220" s="136" t="s">
        <v>1765</v>
      </c>
      <c r="B220" s="140" t="s">
        <v>899</v>
      </c>
      <c r="C220" s="136" t="s">
        <v>900</v>
      </c>
      <c r="D220" s="135"/>
      <c r="E220" s="135"/>
      <c r="F220" s="135"/>
    </row>
    <row r="221" spans="1:6" x14ac:dyDescent="0.25">
      <c r="A221" s="136" t="s">
        <v>1765</v>
      </c>
      <c r="B221" s="140" t="s">
        <v>901</v>
      </c>
      <c r="C221" s="136" t="s">
        <v>902</v>
      </c>
      <c r="D221" s="135"/>
      <c r="E221" s="135"/>
      <c r="F221" s="135"/>
    </row>
    <row r="222" spans="1:6" x14ac:dyDescent="0.25">
      <c r="A222" s="136" t="s">
        <v>1765</v>
      </c>
      <c r="B222" s="140" t="s">
        <v>30</v>
      </c>
      <c r="C222" s="136" t="s">
        <v>31</v>
      </c>
      <c r="D222" s="135"/>
      <c r="E222" s="135"/>
      <c r="F222" s="135"/>
    </row>
    <row r="223" spans="1:6" x14ac:dyDescent="0.25">
      <c r="A223" s="136" t="s">
        <v>1765</v>
      </c>
      <c r="B223" s="140" t="s">
        <v>903</v>
      </c>
      <c r="C223" s="136" t="s">
        <v>904</v>
      </c>
      <c r="D223" s="135"/>
      <c r="E223" s="135"/>
      <c r="F223" s="135"/>
    </row>
    <row r="224" spans="1:6" x14ac:dyDescent="0.25">
      <c r="A224" s="136" t="s">
        <v>1765</v>
      </c>
      <c r="B224" s="140" t="s">
        <v>905</v>
      </c>
      <c r="C224" s="136" t="s">
        <v>906</v>
      </c>
      <c r="D224" s="135"/>
      <c r="E224" s="135"/>
      <c r="F224" s="135"/>
    </row>
    <row r="225" spans="1:6" x14ac:dyDescent="0.25">
      <c r="A225" s="136" t="s">
        <v>1765</v>
      </c>
      <c r="B225" s="140" t="s">
        <v>33</v>
      </c>
      <c r="C225" s="136" t="s">
        <v>34</v>
      </c>
      <c r="D225" s="135"/>
      <c r="E225" s="135"/>
      <c r="F225" s="135"/>
    </row>
    <row r="226" spans="1:6" x14ac:dyDescent="0.25">
      <c r="A226" s="136" t="s">
        <v>1765</v>
      </c>
      <c r="B226" s="140" t="s">
        <v>907</v>
      </c>
      <c r="C226" s="136" t="s">
        <v>908</v>
      </c>
      <c r="D226" s="135"/>
      <c r="E226" s="135"/>
      <c r="F226" s="135"/>
    </row>
    <row r="227" spans="1:6" x14ac:dyDescent="0.25">
      <c r="A227" s="136" t="s">
        <v>1765</v>
      </c>
      <c r="B227" s="140" t="s">
        <v>909</v>
      </c>
      <c r="C227" s="136" t="s">
        <v>910</v>
      </c>
      <c r="D227" s="135"/>
      <c r="E227" s="135"/>
      <c r="F227" s="135"/>
    </row>
    <row r="228" spans="1:6" x14ac:dyDescent="0.25">
      <c r="A228" s="136" t="s">
        <v>1765</v>
      </c>
      <c r="B228" s="140" t="s">
        <v>35</v>
      </c>
      <c r="C228" s="136" t="s">
        <v>36</v>
      </c>
      <c r="D228" s="135"/>
      <c r="E228" s="135"/>
      <c r="F228" s="135"/>
    </row>
    <row r="229" spans="1:6" x14ac:dyDescent="0.25">
      <c r="A229" s="136" t="s">
        <v>1765</v>
      </c>
      <c r="B229" s="140" t="s">
        <v>911</v>
      </c>
      <c r="C229" s="136" t="s">
        <v>912</v>
      </c>
      <c r="D229" s="135"/>
      <c r="E229" s="135"/>
      <c r="F229" s="135"/>
    </row>
    <row r="230" spans="1:6" x14ac:dyDescent="0.25">
      <c r="A230" s="136" t="s">
        <v>1765</v>
      </c>
      <c r="B230" s="140" t="s">
        <v>913</v>
      </c>
      <c r="C230" s="136" t="s">
        <v>914</v>
      </c>
      <c r="D230" s="135"/>
      <c r="E230" s="135"/>
      <c r="F230" s="135"/>
    </row>
    <row r="231" spans="1:6" x14ac:dyDescent="0.25">
      <c r="A231" s="136" t="s">
        <v>1765</v>
      </c>
      <c r="B231" s="140" t="s">
        <v>38</v>
      </c>
      <c r="C231" s="136" t="s">
        <v>39</v>
      </c>
      <c r="D231" s="135"/>
      <c r="E231" s="135"/>
      <c r="F231" s="135"/>
    </row>
    <row r="232" spans="1:6" x14ac:dyDescent="0.25">
      <c r="A232" s="136" t="s">
        <v>1765</v>
      </c>
      <c r="B232" s="140" t="s">
        <v>915</v>
      </c>
      <c r="C232" s="136" t="s">
        <v>916</v>
      </c>
      <c r="D232" s="135"/>
      <c r="E232" s="135"/>
      <c r="F232" s="135"/>
    </row>
    <row r="233" spans="1:6" x14ac:dyDescent="0.25">
      <c r="A233" s="136" t="s">
        <v>1765</v>
      </c>
      <c r="B233" s="140" t="s">
        <v>917</v>
      </c>
      <c r="C233" s="136" t="s">
        <v>918</v>
      </c>
      <c r="D233" s="135"/>
      <c r="E233" s="135"/>
      <c r="F233" s="135"/>
    </row>
    <row r="234" spans="1:6" x14ac:dyDescent="0.25">
      <c r="A234" s="136" t="s">
        <v>1765</v>
      </c>
      <c r="B234" s="140" t="s">
        <v>40</v>
      </c>
      <c r="C234" s="136" t="s">
        <v>41</v>
      </c>
      <c r="D234" s="135"/>
      <c r="E234" s="135"/>
      <c r="F234" s="135"/>
    </row>
    <row r="235" spans="1:6" x14ac:dyDescent="0.25">
      <c r="A235" s="136" t="s">
        <v>1765</v>
      </c>
      <c r="B235" s="140" t="s">
        <v>919</v>
      </c>
      <c r="C235" s="136" t="s">
        <v>920</v>
      </c>
      <c r="D235" s="135"/>
      <c r="E235" s="135"/>
      <c r="F235" s="135"/>
    </row>
    <row r="236" spans="1:6" x14ac:dyDescent="0.25">
      <c r="A236" s="136" t="s">
        <v>1765</v>
      </c>
      <c r="B236" s="140" t="s">
        <v>921</v>
      </c>
      <c r="C236" s="136" t="s">
        <v>922</v>
      </c>
      <c r="D236" s="135"/>
      <c r="E236" s="135"/>
      <c r="F236" s="135"/>
    </row>
    <row r="237" spans="1:6" x14ac:dyDescent="0.25">
      <c r="A237" s="136" t="s">
        <v>1765</v>
      </c>
      <c r="B237" s="140" t="s">
        <v>42</v>
      </c>
      <c r="C237" s="136" t="s">
        <v>43</v>
      </c>
      <c r="D237" s="135"/>
      <c r="E237" s="135"/>
      <c r="F237" s="135"/>
    </row>
    <row r="238" spans="1:6" x14ac:dyDescent="0.25">
      <c r="A238" s="136" t="s">
        <v>1765</v>
      </c>
      <c r="B238" s="140" t="s">
        <v>923</v>
      </c>
      <c r="C238" s="136" t="s">
        <v>924</v>
      </c>
      <c r="D238" s="135"/>
      <c r="E238" s="135"/>
      <c r="F238" s="135"/>
    </row>
    <row r="239" spans="1:6" x14ac:dyDescent="0.25">
      <c r="A239" s="136" t="s">
        <v>1765</v>
      </c>
      <c r="B239" s="140" t="s">
        <v>925</v>
      </c>
      <c r="C239" s="136" t="s">
        <v>926</v>
      </c>
      <c r="D239" s="135"/>
      <c r="E239" s="135"/>
      <c r="F239" s="135"/>
    </row>
    <row r="240" spans="1:6" x14ac:dyDescent="0.25">
      <c r="A240" s="136" t="s">
        <v>1765</v>
      </c>
      <c r="B240" s="140" t="s">
        <v>44</v>
      </c>
      <c r="C240" s="136" t="s">
        <v>927</v>
      </c>
      <c r="D240" s="135"/>
      <c r="E240" s="135"/>
      <c r="F240" s="135"/>
    </row>
    <row r="241" spans="1:6" x14ac:dyDescent="0.25">
      <c r="A241" s="136" t="s">
        <v>1765</v>
      </c>
      <c r="B241" s="140" t="s">
        <v>928</v>
      </c>
      <c r="C241" s="136" t="s">
        <v>929</v>
      </c>
      <c r="D241" s="135"/>
      <c r="E241" s="135"/>
      <c r="F241" s="135"/>
    </row>
    <row r="242" spans="1:6" x14ac:dyDescent="0.25">
      <c r="A242" s="136" t="s">
        <v>1765</v>
      </c>
      <c r="B242" s="140" t="s">
        <v>930</v>
      </c>
      <c r="C242" s="136" t="s">
        <v>931</v>
      </c>
      <c r="D242" s="135"/>
      <c r="E242" s="135"/>
      <c r="F242" s="135"/>
    </row>
    <row r="243" spans="1:6" x14ac:dyDescent="0.25">
      <c r="A243" s="136" t="s">
        <v>1765</v>
      </c>
      <c r="B243" s="140" t="s">
        <v>45</v>
      </c>
      <c r="C243" s="136" t="s">
        <v>46</v>
      </c>
      <c r="D243" s="135"/>
      <c r="E243" s="135"/>
      <c r="F243" s="135"/>
    </row>
    <row r="244" spans="1:6" x14ac:dyDescent="0.25">
      <c r="A244" s="136" t="s">
        <v>1765</v>
      </c>
      <c r="B244" s="140" t="s">
        <v>932</v>
      </c>
      <c r="C244" s="136" t="s">
        <v>933</v>
      </c>
      <c r="D244" s="135"/>
      <c r="E244" s="135"/>
      <c r="F244" s="135"/>
    </row>
    <row r="245" spans="1:6" x14ac:dyDescent="0.25">
      <c r="A245" s="136" t="s">
        <v>1765</v>
      </c>
      <c r="B245" s="140" t="s">
        <v>934</v>
      </c>
      <c r="C245" s="136" t="s">
        <v>935</v>
      </c>
      <c r="D245" s="135"/>
      <c r="E245" s="135"/>
      <c r="F245" s="135"/>
    </row>
    <row r="246" spans="1:6" x14ac:dyDescent="0.25">
      <c r="A246" s="136" t="s">
        <v>1765</v>
      </c>
      <c r="B246" s="140" t="s">
        <v>48</v>
      </c>
      <c r="C246" s="136" t="s">
        <v>49</v>
      </c>
      <c r="D246" s="135"/>
      <c r="E246" s="135"/>
      <c r="F246" s="135"/>
    </row>
    <row r="247" spans="1:6" x14ac:dyDescent="0.25">
      <c r="A247" s="136" t="s">
        <v>1765</v>
      </c>
      <c r="B247" s="140" t="s">
        <v>936</v>
      </c>
      <c r="C247" s="136" t="s">
        <v>937</v>
      </c>
      <c r="D247" s="135"/>
      <c r="E247" s="135"/>
      <c r="F247" s="135"/>
    </row>
    <row r="248" spans="1:6" x14ac:dyDescent="0.25">
      <c r="A248" s="136" t="s">
        <v>1765</v>
      </c>
      <c r="B248" s="140" t="s">
        <v>938</v>
      </c>
      <c r="C248" s="136" t="s">
        <v>939</v>
      </c>
      <c r="D248" s="135"/>
      <c r="E248" s="135"/>
      <c r="F248" s="135"/>
    </row>
    <row r="249" spans="1:6" x14ac:dyDescent="0.25">
      <c r="A249" s="136" t="s">
        <v>1765</v>
      </c>
      <c r="B249" s="140" t="s">
        <v>50</v>
      </c>
      <c r="C249" s="136" t="s">
        <v>51</v>
      </c>
      <c r="D249" s="135"/>
      <c r="E249" s="135"/>
      <c r="F249" s="135"/>
    </row>
    <row r="250" spans="1:6" x14ac:dyDescent="0.25">
      <c r="A250" s="136" t="s">
        <v>1765</v>
      </c>
      <c r="B250" s="140" t="s">
        <v>940</v>
      </c>
      <c r="C250" s="136" t="s">
        <v>941</v>
      </c>
      <c r="D250" s="135"/>
      <c r="E250" s="135"/>
      <c r="F250" s="135"/>
    </row>
    <row r="251" spans="1:6" x14ac:dyDescent="0.25">
      <c r="A251" s="136" t="s">
        <v>1765</v>
      </c>
      <c r="B251" s="140" t="s">
        <v>942</v>
      </c>
      <c r="C251" s="136" t="s">
        <v>943</v>
      </c>
      <c r="D251" s="135"/>
      <c r="E251" s="135"/>
      <c r="F251" s="135"/>
    </row>
    <row r="252" spans="1:6" x14ac:dyDescent="0.25">
      <c r="A252" s="136" t="s">
        <v>1765</v>
      </c>
      <c r="B252" s="140" t="s">
        <v>52</v>
      </c>
      <c r="C252" s="136" t="s">
        <v>944</v>
      </c>
      <c r="D252" s="135"/>
      <c r="E252" s="135"/>
      <c r="F252" s="135"/>
    </row>
    <row r="253" spans="1:6" x14ac:dyDescent="0.25">
      <c r="A253" s="136" t="s">
        <v>1765</v>
      </c>
      <c r="B253" s="140" t="s">
        <v>945</v>
      </c>
      <c r="C253" s="136" t="s">
        <v>946</v>
      </c>
      <c r="D253" s="135"/>
      <c r="E253" s="135"/>
      <c r="F253" s="135"/>
    </row>
    <row r="254" spans="1:6" x14ac:dyDescent="0.25">
      <c r="A254" s="136" t="s">
        <v>1765</v>
      </c>
      <c r="B254" s="140" t="s">
        <v>947</v>
      </c>
      <c r="C254" s="136" t="s">
        <v>948</v>
      </c>
      <c r="D254" s="135"/>
      <c r="E254" s="135"/>
      <c r="F254" s="135"/>
    </row>
    <row r="255" spans="1:6" x14ac:dyDescent="0.25">
      <c r="A255" s="136" t="s">
        <v>1765</v>
      </c>
      <c r="B255" s="140" t="s">
        <v>53</v>
      </c>
      <c r="C255" s="136" t="s">
        <v>949</v>
      </c>
      <c r="D255" s="135"/>
      <c r="E255" s="135"/>
      <c r="F255" s="135"/>
    </row>
    <row r="256" spans="1:6" x14ac:dyDescent="0.25">
      <c r="A256" s="136" t="s">
        <v>1765</v>
      </c>
      <c r="B256" s="140" t="s">
        <v>950</v>
      </c>
      <c r="C256" s="136" t="s">
        <v>951</v>
      </c>
      <c r="D256" s="135"/>
      <c r="E256" s="135"/>
      <c r="F256" s="135"/>
    </row>
    <row r="257" spans="1:6" x14ac:dyDescent="0.25">
      <c r="A257" s="136" t="s">
        <v>1765</v>
      </c>
      <c r="B257" s="140" t="s">
        <v>952</v>
      </c>
      <c r="C257" s="136" t="s">
        <v>953</v>
      </c>
      <c r="D257" s="135"/>
      <c r="E257" s="135"/>
      <c r="F257" s="135"/>
    </row>
    <row r="258" spans="1:6" x14ac:dyDescent="0.25">
      <c r="A258" s="136" t="s">
        <v>1765</v>
      </c>
      <c r="B258" s="140" t="s">
        <v>54</v>
      </c>
      <c r="C258" s="136" t="s">
        <v>55</v>
      </c>
      <c r="D258" s="135"/>
      <c r="E258" s="135"/>
      <c r="F258" s="135"/>
    </row>
    <row r="259" spans="1:6" x14ac:dyDescent="0.25">
      <c r="A259" s="136" t="s">
        <v>1765</v>
      </c>
      <c r="B259" s="140" t="s">
        <v>954</v>
      </c>
      <c r="C259" s="136" t="s">
        <v>955</v>
      </c>
      <c r="D259" s="135"/>
      <c r="E259" s="135"/>
      <c r="F259" s="135"/>
    </row>
    <row r="260" spans="1:6" x14ac:dyDescent="0.25">
      <c r="A260" s="136" t="s">
        <v>1765</v>
      </c>
      <c r="B260" s="140" t="s">
        <v>956</v>
      </c>
      <c r="C260" s="136" t="s">
        <v>957</v>
      </c>
      <c r="D260" s="135"/>
      <c r="E260" s="135"/>
      <c r="F260" s="135"/>
    </row>
    <row r="261" spans="1:6" x14ac:dyDescent="0.25">
      <c r="A261" s="136" t="s">
        <v>1765</v>
      </c>
      <c r="B261" s="140" t="s">
        <v>57</v>
      </c>
      <c r="C261" s="136" t="s">
        <v>58</v>
      </c>
      <c r="D261" s="135"/>
      <c r="E261" s="135"/>
      <c r="F261" s="135"/>
    </row>
    <row r="262" spans="1:6" x14ac:dyDescent="0.25">
      <c r="A262" s="136" t="s">
        <v>1765</v>
      </c>
      <c r="B262" s="140" t="s">
        <v>958</v>
      </c>
      <c r="C262" s="136" t="s">
        <v>959</v>
      </c>
      <c r="D262" s="135"/>
      <c r="E262" s="135"/>
      <c r="F262" s="135"/>
    </row>
    <row r="263" spans="1:6" x14ac:dyDescent="0.25">
      <c r="A263" s="136" t="s">
        <v>1765</v>
      </c>
      <c r="B263" s="140" t="s">
        <v>960</v>
      </c>
      <c r="C263" s="136" t="s">
        <v>961</v>
      </c>
      <c r="D263" s="135"/>
      <c r="E263" s="135"/>
      <c r="F263" s="135"/>
    </row>
    <row r="264" spans="1:6" x14ac:dyDescent="0.25">
      <c r="A264" s="136" t="s">
        <v>1765</v>
      </c>
      <c r="B264" s="140" t="s">
        <v>59</v>
      </c>
      <c r="C264" s="136" t="s">
        <v>962</v>
      </c>
      <c r="D264" s="135"/>
      <c r="E264" s="135"/>
      <c r="F264" s="135"/>
    </row>
    <row r="265" spans="1:6" x14ac:dyDescent="0.25">
      <c r="A265" s="136" t="s">
        <v>1765</v>
      </c>
      <c r="B265" s="140" t="s">
        <v>963</v>
      </c>
      <c r="C265" s="136" t="s">
        <v>964</v>
      </c>
      <c r="D265" s="135"/>
      <c r="E265" s="135"/>
      <c r="F265" s="135"/>
    </row>
    <row r="266" spans="1:6" x14ac:dyDescent="0.25">
      <c r="A266" s="136" t="s">
        <v>1765</v>
      </c>
      <c r="B266" s="140" t="s">
        <v>965</v>
      </c>
      <c r="C266" s="136" t="s">
        <v>966</v>
      </c>
      <c r="D266" s="135"/>
      <c r="E266" s="135"/>
      <c r="F266" s="135"/>
    </row>
    <row r="267" spans="1:6" x14ac:dyDescent="0.25">
      <c r="A267" s="136" t="s">
        <v>1765</v>
      </c>
      <c r="B267" s="140" t="s">
        <v>60</v>
      </c>
      <c r="C267" s="136" t="s">
        <v>61</v>
      </c>
      <c r="D267" s="135"/>
      <c r="E267" s="135"/>
      <c r="F267" s="135"/>
    </row>
    <row r="268" spans="1:6" x14ac:dyDescent="0.25">
      <c r="A268" s="136" t="s">
        <v>1765</v>
      </c>
      <c r="B268" s="140" t="s">
        <v>967</v>
      </c>
      <c r="C268" s="136" t="s">
        <v>968</v>
      </c>
      <c r="D268" s="135"/>
      <c r="E268" s="135"/>
      <c r="F268" s="135"/>
    </row>
    <row r="269" spans="1:6" x14ac:dyDescent="0.25">
      <c r="A269" s="136" t="s">
        <v>1765</v>
      </c>
      <c r="B269" s="140" t="s">
        <v>969</v>
      </c>
      <c r="C269" s="136" t="s">
        <v>970</v>
      </c>
      <c r="D269" s="135"/>
      <c r="E269" s="135"/>
      <c r="F269" s="135"/>
    </row>
    <row r="270" spans="1:6" x14ac:dyDescent="0.25">
      <c r="A270" s="136" t="s">
        <v>1765</v>
      </c>
      <c r="B270" s="140" t="s">
        <v>62</v>
      </c>
      <c r="C270" s="136" t="s">
        <v>63</v>
      </c>
      <c r="D270" s="135"/>
      <c r="E270" s="135"/>
      <c r="F270" s="135"/>
    </row>
    <row r="271" spans="1:6" x14ac:dyDescent="0.25">
      <c r="A271" s="136" t="s">
        <v>1765</v>
      </c>
      <c r="B271" s="140" t="s">
        <v>971</v>
      </c>
      <c r="C271" s="136" t="s">
        <v>972</v>
      </c>
      <c r="D271" s="135"/>
      <c r="E271" s="135"/>
      <c r="F271" s="135"/>
    </row>
    <row r="272" spans="1:6" x14ac:dyDescent="0.25">
      <c r="A272" s="136" t="s">
        <v>1765</v>
      </c>
      <c r="B272" s="140" t="s">
        <v>973</v>
      </c>
      <c r="C272" s="136" t="s">
        <v>974</v>
      </c>
      <c r="D272" s="135"/>
      <c r="E272" s="135"/>
      <c r="F272" s="135"/>
    </row>
    <row r="273" spans="1:6" x14ac:dyDescent="0.25">
      <c r="A273" s="136" t="s">
        <v>1765</v>
      </c>
      <c r="B273" s="140" t="s">
        <v>975</v>
      </c>
      <c r="C273" s="136" t="s">
        <v>976</v>
      </c>
      <c r="D273" s="135"/>
      <c r="E273" s="135"/>
      <c r="F273" s="135"/>
    </row>
    <row r="274" spans="1:6" x14ac:dyDescent="0.25">
      <c r="A274" s="136" t="s">
        <v>1765</v>
      </c>
      <c r="B274" s="140" t="s">
        <v>977</v>
      </c>
      <c r="C274" s="136" t="s">
        <v>978</v>
      </c>
      <c r="D274" s="135"/>
      <c r="E274" s="135"/>
      <c r="F274" s="135"/>
    </row>
    <row r="275" spans="1:6" x14ac:dyDescent="0.25">
      <c r="A275" s="136" t="s">
        <v>1765</v>
      </c>
      <c r="B275" s="140" t="s">
        <v>979</v>
      </c>
      <c r="C275" s="136" t="s">
        <v>980</v>
      </c>
      <c r="D275" s="135"/>
      <c r="E275" s="135"/>
      <c r="F275" s="135"/>
    </row>
    <row r="276" spans="1:6" x14ac:dyDescent="0.25">
      <c r="A276" s="136" t="s">
        <v>1765</v>
      </c>
      <c r="B276" s="140" t="s">
        <v>64</v>
      </c>
      <c r="C276" s="136" t="s">
        <v>65</v>
      </c>
      <c r="D276" s="135"/>
      <c r="E276" s="135"/>
      <c r="F276" s="135"/>
    </row>
    <row r="277" spans="1:6" x14ac:dyDescent="0.25">
      <c r="A277" s="136" t="s">
        <v>1765</v>
      </c>
      <c r="B277" s="140" t="s">
        <v>981</v>
      </c>
      <c r="C277" s="136" t="s">
        <v>982</v>
      </c>
      <c r="D277" s="135"/>
      <c r="E277" s="135"/>
      <c r="F277" s="135"/>
    </row>
    <row r="278" spans="1:6" x14ac:dyDescent="0.25">
      <c r="A278" s="136" t="s">
        <v>1765</v>
      </c>
      <c r="B278" s="140" t="s">
        <v>983</v>
      </c>
      <c r="C278" s="136" t="s">
        <v>984</v>
      </c>
      <c r="D278" s="135"/>
      <c r="E278" s="135"/>
      <c r="F278" s="135"/>
    </row>
    <row r="279" spans="1:6" x14ac:dyDescent="0.25">
      <c r="A279" s="136" t="s">
        <v>1765</v>
      </c>
      <c r="B279" s="140" t="s">
        <v>66</v>
      </c>
      <c r="C279" s="136" t="s">
        <v>67</v>
      </c>
      <c r="D279" s="135"/>
      <c r="E279" s="135"/>
      <c r="F279" s="135"/>
    </row>
    <row r="280" spans="1:6" x14ac:dyDescent="0.25">
      <c r="A280" s="136" t="s">
        <v>1765</v>
      </c>
      <c r="B280" s="140" t="s">
        <v>985</v>
      </c>
      <c r="C280" s="136" t="s">
        <v>986</v>
      </c>
      <c r="D280" s="135"/>
      <c r="E280" s="135"/>
      <c r="F280" s="135"/>
    </row>
    <row r="281" spans="1:6" x14ac:dyDescent="0.25">
      <c r="A281" s="136" t="s">
        <v>1765</v>
      </c>
      <c r="B281" s="140" t="s">
        <v>987</v>
      </c>
      <c r="C281" s="136" t="s">
        <v>988</v>
      </c>
      <c r="D281" s="135"/>
      <c r="E281" s="135"/>
      <c r="F281" s="135"/>
    </row>
    <row r="282" spans="1:6" x14ac:dyDescent="0.25">
      <c r="A282" s="136" t="s">
        <v>1765</v>
      </c>
      <c r="B282" s="140" t="s">
        <v>68</v>
      </c>
      <c r="C282" s="136" t="s">
        <v>989</v>
      </c>
      <c r="D282" s="135"/>
      <c r="E282" s="135"/>
      <c r="F282" s="135"/>
    </row>
    <row r="283" spans="1:6" x14ac:dyDescent="0.25">
      <c r="A283" s="136" t="s">
        <v>1765</v>
      </c>
      <c r="B283" s="140" t="s">
        <v>990</v>
      </c>
      <c r="C283" s="136" t="s">
        <v>991</v>
      </c>
      <c r="D283" s="135"/>
      <c r="E283" s="135"/>
      <c r="F283" s="135"/>
    </row>
    <row r="284" spans="1:6" x14ac:dyDescent="0.25">
      <c r="A284" s="136" t="s">
        <v>1765</v>
      </c>
      <c r="B284" s="140" t="s">
        <v>992</v>
      </c>
      <c r="C284" s="136" t="s">
        <v>993</v>
      </c>
      <c r="D284" s="135"/>
      <c r="E284" s="135"/>
      <c r="F284" s="135"/>
    </row>
    <row r="285" spans="1:6" x14ac:dyDescent="0.25">
      <c r="A285" s="136" t="s">
        <v>1765</v>
      </c>
      <c r="B285" s="140" t="s">
        <v>69</v>
      </c>
      <c r="C285" s="136" t="s">
        <v>70</v>
      </c>
      <c r="D285" s="135"/>
      <c r="E285" s="135"/>
      <c r="F285" s="135"/>
    </row>
    <row r="286" spans="1:6" x14ac:dyDescent="0.25">
      <c r="A286" s="136" t="s">
        <v>1765</v>
      </c>
      <c r="B286" s="140" t="s">
        <v>994</v>
      </c>
      <c r="C286" s="136" t="s">
        <v>995</v>
      </c>
      <c r="D286" s="135"/>
      <c r="E286" s="135"/>
      <c r="F286" s="135"/>
    </row>
    <row r="287" spans="1:6" x14ac:dyDescent="0.25">
      <c r="A287" s="136" t="s">
        <v>1765</v>
      </c>
      <c r="B287" s="140" t="s">
        <v>996</v>
      </c>
      <c r="C287" s="136" t="s">
        <v>997</v>
      </c>
      <c r="D287" s="135"/>
      <c r="E287" s="135"/>
      <c r="F287" s="135"/>
    </row>
    <row r="288" spans="1:6" x14ac:dyDescent="0.25">
      <c r="A288" s="136" t="s">
        <v>1765</v>
      </c>
      <c r="B288" s="140" t="s">
        <v>71</v>
      </c>
      <c r="C288" s="136" t="s">
        <v>72</v>
      </c>
      <c r="D288" s="135"/>
      <c r="E288" s="135"/>
      <c r="F288" s="135"/>
    </row>
    <row r="289" spans="1:6" x14ac:dyDescent="0.25">
      <c r="A289" s="136" t="s">
        <v>1765</v>
      </c>
      <c r="B289" s="140" t="s">
        <v>998</v>
      </c>
      <c r="C289" s="136" t="s">
        <v>999</v>
      </c>
      <c r="D289" s="135"/>
      <c r="E289" s="135"/>
      <c r="F289" s="135"/>
    </row>
    <row r="290" spans="1:6" x14ac:dyDescent="0.25">
      <c r="A290" s="136" t="s">
        <v>1765</v>
      </c>
      <c r="B290" s="140" t="s">
        <v>1000</v>
      </c>
      <c r="C290" s="136" t="s">
        <v>1001</v>
      </c>
      <c r="D290" s="135"/>
      <c r="E290" s="135"/>
      <c r="F290" s="135"/>
    </row>
    <row r="291" spans="1:6" x14ac:dyDescent="0.25">
      <c r="A291" s="136" t="s">
        <v>1765</v>
      </c>
      <c r="B291" s="140" t="s">
        <v>73</v>
      </c>
      <c r="C291" s="136" t="s">
        <v>74</v>
      </c>
      <c r="D291" s="135"/>
      <c r="E291" s="135"/>
      <c r="F291" s="135"/>
    </row>
    <row r="292" spans="1:6" x14ac:dyDescent="0.25">
      <c r="A292" s="136" t="s">
        <v>1765</v>
      </c>
      <c r="B292" s="140" t="s">
        <v>1002</v>
      </c>
      <c r="C292" s="136" t="s">
        <v>1003</v>
      </c>
      <c r="D292" s="135"/>
      <c r="E292" s="135"/>
      <c r="F292" s="135"/>
    </row>
    <row r="293" spans="1:6" x14ac:dyDescent="0.25">
      <c r="A293" s="136" t="s">
        <v>1765</v>
      </c>
      <c r="B293" s="140" t="s">
        <v>1004</v>
      </c>
      <c r="C293" s="136" t="s">
        <v>1005</v>
      </c>
      <c r="D293" s="135"/>
      <c r="E293" s="135"/>
      <c r="F293" s="135"/>
    </row>
    <row r="294" spans="1:6" x14ac:dyDescent="0.25">
      <c r="A294" s="136" t="s">
        <v>1765</v>
      </c>
      <c r="B294" s="140" t="s">
        <v>75</v>
      </c>
      <c r="C294" s="136" t="s">
        <v>76</v>
      </c>
      <c r="D294" s="135"/>
      <c r="E294" s="135"/>
      <c r="F294" s="135"/>
    </row>
    <row r="295" spans="1:6" x14ac:dyDescent="0.25">
      <c r="A295" s="136" t="s">
        <v>1765</v>
      </c>
      <c r="B295" s="140" t="s">
        <v>1006</v>
      </c>
      <c r="C295" s="136" t="s">
        <v>1007</v>
      </c>
      <c r="D295" s="135"/>
      <c r="E295" s="135"/>
      <c r="F295" s="135"/>
    </row>
    <row r="296" spans="1:6" x14ac:dyDescent="0.25">
      <c r="A296" s="136" t="s">
        <v>1765</v>
      </c>
      <c r="B296" s="140" t="s">
        <v>1008</v>
      </c>
      <c r="C296" s="136" t="s">
        <v>1009</v>
      </c>
      <c r="D296" s="135"/>
      <c r="E296" s="135"/>
      <c r="F296" s="135"/>
    </row>
    <row r="297" spans="1:6" x14ac:dyDescent="0.25">
      <c r="A297" s="136" t="s">
        <v>1765</v>
      </c>
      <c r="B297" s="140" t="s">
        <v>77</v>
      </c>
      <c r="C297" s="136" t="s">
        <v>78</v>
      </c>
      <c r="D297" s="135"/>
      <c r="E297" s="135"/>
      <c r="F297" s="135"/>
    </row>
    <row r="298" spans="1:6" x14ac:dyDescent="0.25">
      <c r="A298" s="136" t="s">
        <v>1765</v>
      </c>
      <c r="B298" s="140" t="s">
        <v>1010</v>
      </c>
      <c r="C298" s="136" t="s">
        <v>1011</v>
      </c>
      <c r="D298" s="135"/>
      <c r="E298" s="135"/>
      <c r="F298" s="135"/>
    </row>
    <row r="299" spans="1:6" x14ac:dyDescent="0.25">
      <c r="A299" s="136" t="s">
        <v>1765</v>
      </c>
      <c r="B299" s="140" t="s">
        <v>1012</v>
      </c>
      <c r="C299" s="136" t="s">
        <v>1013</v>
      </c>
      <c r="D299" s="135"/>
      <c r="E299" s="135"/>
      <c r="F299" s="135"/>
    </row>
    <row r="300" spans="1:6" x14ac:dyDescent="0.25">
      <c r="A300" s="136" t="s">
        <v>1765</v>
      </c>
      <c r="B300" s="140" t="s">
        <v>79</v>
      </c>
      <c r="C300" s="136" t="s">
        <v>80</v>
      </c>
      <c r="D300" s="135"/>
      <c r="E300" s="135"/>
      <c r="F300" s="135"/>
    </row>
    <row r="301" spans="1:6" x14ac:dyDescent="0.25">
      <c r="A301" s="136" t="s">
        <v>1765</v>
      </c>
      <c r="B301" s="140" t="s">
        <v>1014</v>
      </c>
      <c r="C301" s="136" t="s">
        <v>1015</v>
      </c>
      <c r="D301" s="135"/>
      <c r="E301" s="135"/>
      <c r="F301" s="135"/>
    </row>
    <row r="302" spans="1:6" x14ac:dyDescent="0.25">
      <c r="A302" s="136" t="s">
        <v>1765</v>
      </c>
      <c r="B302" s="140" t="s">
        <v>1016</v>
      </c>
      <c r="C302" s="136" t="s">
        <v>1017</v>
      </c>
      <c r="D302" s="135"/>
      <c r="E302" s="135"/>
      <c r="F302" s="135"/>
    </row>
    <row r="303" spans="1:6" x14ac:dyDescent="0.25">
      <c r="A303" s="136" t="s">
        <v>1765</v>
      </c>
      <c r="B303" s="140" t="s">
        <v>81</v>
      </c>
      <c r="C303" s="136" t="s">
        <v>1018</v>
      </c>
      <c r="D303" s="135"/>
      <c r="E303" s="135"/>
      <c r="F303" s="135"/>
    </row>
    <row r="304" spans="1:6" x14ac:dyDescent="0.25">
      <c r="A304" s="136" t="s">
        <v>1765</v>
      </c>
      <c r="B304" s="140" t="s">
        <v>1019</v>
      </c>
      <c r="C304" s="136" t="s">
        <v>1020</v>
      </c>
      <c r="D304" s="135"/>
      <c r="E304" s="135"/>
      <c r="F304" s="135"/>
    </row>
    <row r="305" spans="1:6" x14ac:dyDescent="0.25">
      <c r="A305" s="136" t="s">
        <v>1765</v>
      </c>
      <c r="B305" s="140" t="s">
        <v>1021</v>
      </c>
      <c r="C305" s="136" t="s">
        <v>1022</v>
      </c>
      <c r="D305" s="135"/>
      <c r="E305" s="135"/>
      <c r="F305" s="135"/>
    </row>
    <row r="306" spans="1:6" x14ac:dyDescent="0.25">
      <c r="A306" s="136" t="s">
        <v>1765</v>
      </c>
      <c r="B306" s="140" t="s">
        <v>82</v>
      </c>
      <c r="C306" s="136" t="s">
        <v>83</v>
      </c>
      <c r="D306" s="135"/>
      <c r="E306" s="135"/>
      <c r="F306" s="135"/>
    </row>
    <row r="307" spans="1:6" x14ac:dyDescent="0.25">
      <c r="A307" s="136" t="s">
        <v>1765</v>
      </c>
      <c r="B307" s="140" t="s">
        <v>1023</v>
      </c>
      <c r="C307" s="136" t="s">
        <v>1024</v>
      </c>
      <c r="D307" s="135"/>
      <c r="E307" s="135"/>
      <c r="F307" s="135"/>
    </row>
    <row r="308" spans="1:6" x14ac:dyDescent="0.25">
      <c r="A308" s="136" t="s">
        <v>1765</v>
      </c>
      <c r="B308" s="140" t="s">
        <v>1025</v>
      </c>
      <c r="C308" s="136" t="s">
        <v>1026</v>
      </c>
      <c r="D308" s="135"/>
      <c r="E308" s="135"/>
      <c r="F308" s="135"/>
    </row>
    <row r="309" spans="1:6" x14ac:dyDescent="0.25">
      <c r="A309" s="136" t="s">
        <v>1765</v>
      </c>
      <c r="B309" s="140" t="s">
        <v>84</v>
      </c>
      <c r="C309" s="136" t="s">
        <v>85</v>
      </c>
      <c r="D309" s="135"/>
      <c r="E309" s="135"/>
      <c r="F309" s="135"/>
    </row>
    <row r="310" spans="1:6" x14ac:dyDescent="0.25">
      <c r="A310" s="136" t="s">
        <v>1765</v>
      </c>
      <c r="B310" s="140" t="s">
        <v>1027</v>
      </c>
      <c r="C310" s="136" t="s">
        <v>1028</v>
      </c>
      <c r="D310" s="135"/>
      <c r="E310" s="135"/>
      <c r="F310" s="135"/>
    </row>
    <row r="311" spans="1:6" x14ac:dyDescent="0.25">
      <c r="A311" s="136" t="s">
        <v>1765</v>
      </c>
      <c r="B311" s="140" t="s">
        <v>1029</v>
      </c>
      <c r="C311" s="136" t="s">
        <v>1030</v>
      </c>
      <c r="D311" s="135"/>
      <c r="E311" s="135"/>
      <c r="F311" s="135"/>
    </row>
    <row r="312" spans="1:6" x14ac:dyDescent="0.25">
      <c r="A312" s="136" t="s">
        <v>1765</v>
      </c>
      <c r="B312" s="140" t="s">
        <v>86</v>
      </c>
      <c r="C312" s="136" t="s">
        <v>87</v>
      </c>
      <c r="D312" s="135"/>
      <c r="E312" s="135"/>
      <c r="F312" s="135"/>
    </row>
    <row r="313" spans="1:6" x14ac:dyDescent="0.25">
      <c r="A313" s="136" t="s">
        <v>1765</v>
      </c>
      <c r="B313" s="140" t="s">
        <v>1031</v>
      </c>
      <c r="C313" s="136" t="s">
        <v>1032</v>
      </c>
      <c r="D313" s="135"/>
      <c r="E313" s="135"/>
      <c r="F313" s="135"/>
    </row>
    <row r="314" spans="1:6" x14ac:dyDescent="0.25">
      <c r="A314" s="136" t="s">
        <v>1765</v>
      </c>
      <c r="B314" s="140" t="s">
        <v>1033</v>
      </c>
      <c r="C314" s="136" t="s">
        <v>1034</v>
      </c>
      <c r="D314" s="135"/>
      <c r="E314" s="135"/>
      <c r="F314" s="135"/>
    </row>
    <row r="315" spans="1:6" x14ac:dyDescent="0.25">
      <c r="A315" s="136" t="s">
        <v>1765</v>
      </c>
      <c r="B315" s="140" t="s">
        <v>88</v>
      </c>
      <c r="C315" s="136" t="s">
        <v>1035</v>
      </c>
      <c r="D315" s="135"/>
      <c r="E315" s="135"/>
      <c r="F315" s="135"/>
    </row>
    <row r="316" spans="1:6" x14ac:dyDescent="0.25">
      <c r="A316" s="136" t="s">
        <v>1765</v>
      </c>
      <c r="B316" s="140" t="s">
        <v>1036</v>
      </c>
      <c r="C316" s="136" t="s">
        <v>1037</v>
      </c>
      <c r="D316" s="135"/>
      <c r="E316" s="135"/>
      <c r="F316" s="135"/>
    </row>
    <row r="317" spans="1:6" x14ac:dyDescent="0.25">
      <c r="A317" s="136" t="s">
        <v>1765</v>
      </c>
      <c r="B317" s="140" t="s">
        <v>1038</v>
      </c>
      <c r="C317" s="136" t="s">
        <v>1039</v>
      </c>
      <c r="D317" s="135"/>
      <c r="E317" s="135"/>
      <c r="F317" s="135"/>
    </row>
    <row r="318" spans="1:6" x14ac:dyDescent="0.25">
      <c r="A318" s="136" t="s">
        <v>1765</v>
      </c>
      <c r="B318" s="140" t="s">
        <v>89</v>
      </c>
      <c r="C318" s="136" t="s">
        <v>1040</v>
      </c>
      <c r="D318" s="135"/>
      <c r="E318" s="135"/>
      <c r="F318" s="135"/>
    </row>
    <row r="319" spans="1:6" x14ac:dyDescent="0.25">
      <c r="A319" s="136" t="s">
        <v>1765</v>
      </c>
      <c r="B319" s="140" t="s">
        <v>1041</v>
      </c>
      <c r="C319" s="136" t="s">
        <v>1042</v>
      </c>
      <c r="D319" s="135"/>
      <c r="E319" s="135"/>
      <c r="F319" s="135"/>
    </row>
    <row r="320" spans="1:6" x14ac:dyDescent="0.25">
      <c r="A320" s="136" t="s">
        <v>1765</v>
      </c>
      <c r="B320" s="140" t="s">
        <v>1043</v>
      </c>
      <c r="C320" s="136" t="s">
        <v>1044</v>
      </c>
      <c r="D320" s="135"/>
      <c r="E320" s="135"/>
      <c r="F320" s="135"/>
    </row>
    <row r="321" spans="1:6" x14ac:dyDescent="0.25">
      <c r="A321" s="136" t="s">
        <v>1765</v>
      </c>
      <c r="B321" s="140" t="s">
        <v>90</v>
      </c>
      <c r="C321" s="136" t="s">
        <v>91</v>
      </c>
      <c r="D321" s="135"/>
      <c r="E321" s="135"/>
      <c r="F321" s="135"/>
    </row>
    <row r="322" spans="1:6" x14ac:dyDescent="0.25">
      <c r="A322" s="136" t="s">
        <v>1765</v>
      </c>
      <c r="B322" s="140" t="s">
        <v>1045</v>
      </c>
      <c r="C322" s="136" t="s">
        <v>1046</v>
      </c>
      <c r="D322" s="135"/>
      <c r="E322" s="135"/>
      <c r="F322" s="135"/>
    </row>
    <row r="323" spans="1:6" x14ac:dyDescent="0.25">
      <c r="A323" s="136" t="s">
        <v>1765</v>
      </c>
      <c r="B323" s="140" t="s">
        <v>1047</v>
      </c>
      <c r="C323" s="136" t="s">
        <v>1048</v>
      </c>
      <c r="D323" s="135"/>
      <c r="E323" s="135"/>
      <c r="F323" s="135"/>
    </row>
    <row r="324" spans="1:6" x14ac:dyDescent="0.25">
      <c r="A324" s="136" t="s">
        <v>1765</v>
      </c>
      <c r="B324" s="140" t="s">
        <v>92</v>
      </c>
      <c r="C324" s="136" t="s">
        <v>93</v>
      </c>
      <c r="D324" s="135"/>
      <c r="E324" s="135"/>
      <c r="F324" s="135"/>
    </row>
    <row r="325" spans="1:6" x14ac:dyDescent="0.25">
      <c r="A325" s="136" t="s">
        <v>1765</v>
      </c>
      <c r="B325" s="140" t="s">
        <v>1049</v>
      </c>
      <c r="C325" s="136" t="s">
        <v>1050</v>
      </c>
      <c r="D325" s="135"/>
      <c r="E325" s="135"/>
      <c r="F325" s="135"/>
    </row>
    <row r="326" spans="1:6" x14ac:dyDescent="0.25">
      <c r="A326" s="136" t="s">
        <v>1765</v>
      </c>
      <c r="B326" s="140" t="s">
        <v>1051</v>
      </c>
      <c r="C326" s="136" t="s">
        <v>1052</v>
      </c>
      <c r="D326" s="135"/>
      <c r="E326" s="135"/>
      <c r="F326" s="135"/>
    </row>
    <row r="327" spans="1:6" x14ac:dyDescent="0.25">
      <c r="A327" s="136" t="s">
        <v>1765</v>
      </c>
      <c r="B327" s="140" t="s">
        <v>94</v>
      </c>
      <c r="C327" s="136" t="s">
        <v>1053</v>
      </c>
      <c r="D327" s="135"/>
      <c r="E327" s="135"/>
      <c r="F327" s="135"/>
    </row>
    <row r="328" spans="1:6" x14ac:dyDescent="0.25">
      <c r="A328" s="136" t="s">
        <v>1765</v>
      </c>
      <c r="B328" s="140" t="s">
        <v>1054</v>
      </c>
      <c r="C328" s="136" t="s">
        <v>1055</v>
      </c>
      <c r="D328" s="135"/>
      <c r="E328" s="135"/>
      <c r="F328" s="135"/>
    </row>
    <row r="329" spans="1:6" x14ac:dyDescent="0.25">
      <c r="A329" s="136" t="s">
        <v>1765</v>
      </c>
      <c r="B329" s="140" t="s">
        <v>1056</v>
      </c>
      <c r="C329" s="136" t="s">
        <v>1057</v>
      </c>
      <c r="D329" s="135"/>
      <c r="E329" s="135"/>
      <c r="F329" s="135"/>
    </row>
    <row r="330" spans="1:6" x14ac:dyDescent="0.25">
      <c r="A330" s="136" t="s">
        <v>1765</v>
      </c>
      <c r="B330" s="140" t="s">
        <v>95</v>
      </c>
      <c r="C330" s="136" t="s">
        <v>96</v>
      </c>
      <c r="D330" s="135"/>
      <c r="E330" s="135"/>
      <c r="F330" s="135"/>
    </row>
    <row r="331" spans="1:6" x14ac:dyDescent="0.25">
      <c r="A331" s="136" t="s">
        <v>1765</v>
      </c>
      <c r="B331" s="140" t="s">
        <v>1058</v>
      </c>
      <c r="C331" s="136" t="s">
        <v>1059</v>
      </c>
      <c r="D331" s="135"/>
      <c r="E331" s="135"/>
      <c r="F331" s="135"/>
    </row>
    <row r="332" spans="1:6" x14ac:dyDescent="0.25">
      <c r="A332" s="136" t="s">
        <v>1765</v>
      </c>
      <c r="B332" s="140" t="s">
        <v>1060</v>
      </c>
      <c r="C332" s="136" t="s">
        <v>1061</v>
      </c>
      <c r="D332" s="135"/>
      <c r="E332" s="135"/>
      <c r="F332" s="135"/>
    </row>
    <row r="333" spans="1:6" x14ac:dyDescent="0.25">
      <c r="A333" s="136" t="s">
        <v>1765</v>
      </c>
      <c r="B333" s="140" t="s">
        <v>97</v>
      </c>
      <c r="C333" s="136" t="s">
        <v>98</v>
      </c>
      <c r="D333" s="135"/>
      <c r="E333" s="135"/>
      <c r="F333" s="135"/>
    </row>
    <row r="334" spans="1:6" x14ac:dyDescent="0.25">
      <c r="A334" s="136" t="s">
        <v>1765</v>
      </c>
      <c r="B334" s="140" t="s">
        <v>1062</v>
      </c>
      <c r="C334" s="136" t="s">
        <v>1063</v>
      </c>
      <c r="D334" s="135"/>
      <c r="E334" s="135"/>
      <c r="F334" s="135"/>
    </row>
    <row r="335" spans="1:6" x14ac:dyDescent="0.25">
      <c r="A335" s="136" t="s">
        <v>1765</v>
      </c>
      <c r="B335" s="140" t="s">
        <v>1064</v>
      </c>
      <c r="C335" s="136" t="s">
        <v>1065</v>
      </c>
      <c r="D335" s="135"/>
      <c r="E335" s="135"/>
      <c r="F335" s="135"/>
    </row>
    <row r="336" spans="1:6" x14ac:dyDescent="0.25">
      <c r="A336" s="136" t="s">
        <v>1765</v>
      </c>
      <c r="B336" s="140" t="s">
        <v>1066</v>
      </c>
      <c r="C336" s="136" t="s">
        <v>1067</v>
      </c>
      <c r="D336" s="135"/>
      <c r="E336" s="135"/>
      <c r="F336" s="135"/>
    </row>
    <row r="337" spans="1:6" x14ac:dyDescent="0.25">
      <c r="A337" s="136" t="s">
        <v>1765</v>
      </c>
      <c r="B337" s="140" t="s">
        <v>1068</v>
      </c>
      <c r="C337" s="136" t="s">
        <v>1069</v>
      </c>
      <c r="D337" s="135"/>
      <c r="E337" s="135"/>
      <c r="F337" s="135"/>
    </row>
    <row r="338" spans="1:6" x14ac:dyDescent="0.25">
      <c r="A338" s="136" t="s">
        <v>1765</v>
      </c>
      <c r="B338" s="140" t="s">
        <v>1070</v>
      </c>
      <c r="C338" s="136" t="s">
        <v>1071</v>
      </c>
      <c r="D338" s="135"/>
      <c r="E338" s="135"/>
      <c r="F338" s="135"/>
    </row>
    <row r="339" spans="1:6" x14ac:dyDescent="0.25">
      <c r="A339" s="136" t="s">
        <v>1765</v>
      </c>
      <c r="B339" s="140" t="s">
        <v>205</v>
      </c>
      <c r="C339" s="136" t="s">
        <v>206</v>
      </c>
      <c r="D339" s="135"/>
      <c r="E339" s="135"/>
      <c r="F339" s="135"/>
    </row>
    <row r="340" spans="1:6" x14ac:dyDescent="0.25">
      <c r="A340" s="136" t="s">
        <v>1765</v>
      </c>
      <c r="B340" s="140" t="s">
        <v>1072</v>
      </c>
      <c r="C340" s="136" t="s">
        <v>1073</v>
      </c>
      <c r="D340" s="135"/>
      <c r="E340" s="135"/>
      <c r="F340" s="135"/>
    </row>
    <row r="341" spans="1:6" x14ac:dyDescent="0.25">
      <c r="A341" s="136" t="s">
        <v>1765</v>
      </c>
      <c r="B341" s="140" t="s">
        <v>1074</v>
      </c>
      <c r="C341" s="136" t="s">
        <v>1075</v>
      </c>
      <c r="D341" s="135"/>
      <c r="E341" s="135"/>
      <c r="F341" s="135"/>
    </row>
    <row r="342" spans="1:6" x14ac:dyDescent="0.25">
      <c r="A342" s="136" t="s">
        <v>1765</v>
      </c>
      <c r="B342" s="140" t="s">
        <v>207</v>
      </c>
      <c r="C342" s="136" t="s">
        <v>1076</v>
      </c>
      <c r="D342" s="135"/>
      <c r="E342" s="135"/>
      <c r="F342" s="135"/>
    </row>
    <row r="343" spans="1:6" x14ac:dyDescent="0.25">
      <c r="A343" s="136" t="s">
        <v>1765</v>
      </c>
      <c r="B343" s="140" t="s">
        <v>1077</v>
      </c>
      <c r="C343" s="136" t="s">
        <v>1078</v>
      </c>
      <c r="D343" s="135"/>
      <c r="E343" s="135"/>
      <c r="F343" s="135"/>
    </row>
    <row r="344" spans="1:6" x14ac:dyDescent="0.25">
      <c r="A344" s="136" t="s">
        <v>1765</v>
      </c>
      <c r="B344" s="140" t="s">
        <v>1079</v>
      </c>
      <c r="C344" s="136" t="s">
        <v>1080</v>
      </c>
      <c r="D344" s="135"/>
      <c r="E344" s="135"/>
      <c r="F344" s="135"/>
    </row>
    <row r="345" spans="1:6" x14ac:dyDescent="0.25">
      <c r="A345" s="136" t="s">
        <v>1765</v>
      </c>
      <c r="B345" s="140" t="s">
        <v>208</v>
      </c>
      <c r="C345" s="136" t="s">
        <v>209</v>
      </c>
      <c r="D345" s="135"/>
      <c r="E345" s="135"/>
      <c r="F345" s="135"/>
    </row>
    <row r="346" spans="1:6" x14ac:dyDescent="0.25">
      <c r="A346" s="136" t="s">
        <v>1765</v>
      </c>
      <c r="B346" s="140" t="s">
        <v>1081</v>
      </c>
      <c r="C346" s="136" t="s">
        <v>1082</v>
      </c>
      <c r="D346" s="135"/>
      <c r="E346" s="135"/>
      <c r="F346" s="135"/>
    </row>
    <row r="347" spans="1:6" x14ac:dyDescent="0.25">
      <c r="A347" s="136" t="s">
        <v>1765</v>
      </c>
      <c r="B347" s="140" t="s">
        <v>1083</v>
      </c>
      <c r="C347" s="136" t="s">
        <v>1084</v>
      </c>
      <c r="D347" s="135"/>
      <c r="E347" s="135"/>
      <c r="F347" s="135"/>
    </row>
    <row r="348" spans="1:6" x14ac:dyDescent="0.25">
      <c r="A348" s="136" t="s">
        <v>1765</v>
      </c>
      <c r="B348" s="140" t="s">
        <v>210</v>
      </c>
      <c r="C348" s="136" t="s">
        <v>211</v>
      </c>
      <c r="D348" s="135"/>
      <c r="E348" s="135"/>
      <c r="F348" s="135"/>
    </row>
    <row r="349" spans="1:6" x14ac:dyDescent="0.25">
      <c r="A349" s="136" t="s">
        <v>1765</v>
      </c>
      <c r="B349" s="140" t="s">
        <v>1085</v>
      </c>
      <c r="C349" s="136" t="s">
        <v>1086</v>
      </c>
      <c r="D349" s="135"/>
      <c r="E349" s="135"/>
      <c r="F349" s="135"/>
    </row>
    <row r="350" spans="1:6" x14ac:dyDescent="0.25">
      <c r="A350" s="136" t="s">
        <v>1765</v>
      </c>
      <c r="B350" s="140" t="s">
        <v>1087</v>
      </c>
      <c r="C350" s="136" t="s">
        <v>1088</v>
      </c>
      <c r="D350" s="135"/>
      <c r="E350" s="135"/>
      <c r="F350" s="135"/>
    </row>
    <row r="351" spans="1:6" x14ac:dyDescent="0.25">
      <c r="A351" s="136" t="s">
        <v>1765</v>
      </c>
      <c r="B351" s="140" t="s">
        <v>212</v>
      </c>
      <c r="C351" s="136" t="s">
        <v>213</v>
      </c>
      <c r="D351" s="135"/>
      <c r="E351" s="135"/>
      <c r="F351" s="135"/>
    </row>
    <row r="352" spans="1:6" x14ac:dyDescent="0.25">
      <c r="A352" s="136" t="s">
        <v>1765</v>
      </c>
      <c r="B352" s="140" t="s">
        <v>1089</v>
      </c>
      <c r="C352" s="136" t="s">
        <v>1090</v>
      </c>
      <c r="D352" s="135"/>
      <c r="E352" s="135"/>
      <c r="F352" s="135"/>
    </row>
    <row r="353" spans="1:6" x14ac:dyDescent="0.25">
      <c r="A353" s="136" t="s">
        <v>1765</v>
      </c>
      <c r="B353" s="140" t="s">
        <v>1091</v>
      </c>
      <c r="C353" s="136" t="s">
        <v>1092</v>
      </c>
      <c r="D353" s="135"/>
      <c r="E353" s="135"/>
      <c r="F353" s="135"/>
    </row>
    <row r="354" spans="1:6" x14ac:dyDescent="0.25">
      <c r="A354" s="136" t="s">
        <v>1765</v>
      </c>
      <c r="B354" s="140" t="s">
        <v>214</v>
      </c>
      <c r="C354" s="136" t="s">
        <v>215</v>
      </c>
      <c r="D354" s="135"/>
      <c r="E354" s="135"/>
      <c r="F354" s="135"/>
    </row>
    <row r="355" spans="1:6" x14ac:dyDescent="0.25">
      <c r="A355" s="136" t="s">
        <v>1765</v>
      </c>
      <c r="B355" s="140" t="s">
        <v>1093</v>
      </c>
      <c r="C355" s="136" t="s">
        <v>1094</v>
      </c>
      <c r="D355" s="135"/>
      <c r="E355" s="135"/>
      <c r="F355" s="135"/>
    </row>
    <row r="356" spans="1:6" x14ac:dyDescent="0.25">
      <c r="A356" s="136" t="s">
        <v>1765</v>
      </c>
      <c r="B356" s="140" t="s">
        <v>1095</v>
      </c>
      <c r="C356" s="136" t="s">
        <v>1096</v>
      </c>
      <c r="D356" s="135"/>
      <c r="E356" s="135"/>
      <c r="F356" s="135"/>
    </row>
    <row r="357" spans="1:6" x14ac:dyDescent="0.25">
      <c r="A357" s="136" t="s">
        <v>1765</v>
      </c>
      <c r="B357" s="140" t="s">
        <v>1097</v>
      </c>
      <c r="C357" s="136" t="s">
        <v>1098</v>
      </c>
      <c r="D357" s="135"/>
      <c r="E357" s="135"/>
      <c r="F357" s="135"/>
    </row>
    <row r="358" spans="1:6" x14ac:dyDescent="0.25">
      <c r="A358" s="136" t="s">
        <v>1765</v>
      </c>
      <c r="B358" s="140" t="s">
        <v>216</v>
      </c>
      <c r="C358" s="136" t="s">
        <v>217</v>
      </c>
      <c r="D358" s="135"/>
      <c r="E358" s="135"/>
      <c r="F358" s="135"/>
    </row>
    <row r="359" spans="1:6" x14ac:dyDescent="0.25">
      <c r="A359" s="136" t="s">
        <v>1765</v>
      </c>
      <c r="B359" s="140" t="s">
        <v>1099</v>
      </c>
      <c r="C359" s="136" t="s">
        <v>1100</v>
      </c>
      <c r="D359" s="135"/>
      <c r="E359" s="135"/>
      <c r="F359" s="135"/>
    </row>
    <row r="360" spans="1:6" x14ac:dyDescent="0.25">
      <c r="A360" s="136" t="s">
        <v>1765</v>
      </c>
      <c r="B360" s="140" t="s">
        <v>1101</v>
      </c>
      <c r="C360" s="136" t="s">
        <v>1102</v>
      </c>
      <c r="D360" s="135"/>
      <c r="E360" s="135"/>
      <c r="F360" s="135"/>
    </row>
    <row r="361" spans="1:6" x14ac:dyDescent="0.25">
      <c r="A361" s="136" t="s">
        <v>1765</v>
      </c>
      <c r="B361" s="140" t="s">
        <v>218</v>
      </c>
      <c r="C361" s="136" t="s">
        <v>1103</v>
      </c>
      <c r="D361" s="135"/>
      <c r="E361" s="135"/>
      <c r="F361" s="135"/>
    </row>
    <row r="362" spans="1:6" x14ac:dyDescent="0.25">
      <c r="A362" s="136" t="s">
        <v>1765</v>
      </c>
      <c r="B362" s="140" t="s">
        <v>1104</v>
      </c>
      <c r="C362" s="136" t="s">
        <v>1105</v>
      </c>
      <c r="D362" s="135"/>
      <c r="E362" s="135"/>
      <c r="F362" s="135"/>
    </row>
    <row r="363" spans="1:6" x14ac:dyDescent="0.25">
      <c r="A363" s="136" t="s">
        <v>1765</v>
      </c>
      <c r="B363" s="140" t="s">
        <v>1106</v>
      </c>
      <c r="C363" s="136" t="s">
        <v>1107</v>
      </c>
      <c r="D363" s="135"/>
      <c r="E363" s="135"/>
      <c r="F363" s="135"/>
    </row>
    <row r="364" spans="1:6" x14ac:dyDescent="0.25">
      <c r="A364" s="136" t="s">
        <v>1765</v>
      </c>
      <c r="B364" s="140" t="s">
        <v>219</v>
      </c>
      <c r="C364" s="136" t="s">
        <v>220</v>
      </c>
      <c r="D364" s="135"/>
      <c r="E364" s="135"/>
      <c r="F364" s="135"/>
    </row>
    <row r="365" spans="1:6" x14ac:dyDescent="0.25">
      <c r="A365" s="136" t="s">
        <v>1765</v>
      </c>
      <c r="B365" s="140" t="s">
        <v>1108</v>
      </c>
      <c r="C365" s="136" t="s">
        <v>1109</v>
      </c>
      <c r="D365" s="135"/>
      <c r="E365" s="135"/>
      <c r="F365" s="135"/>
    </row>
    <row r="366" spans="1:6" x14ac:dyDescent="0.25">
      <c r="A366" s="136" t="s">
        <v>1765</v>
      </c>
      <c r="B366" s="140" t="s">
        <v>1110</v>
      </c>
      <c r="C366" s="136" t="s">
        <v>1111</v>
      </c>
      <c r="D366" s="135"/>
      <c r="E366" s="135"/>
      <c r="F366" s="135"/>
    </row>
    <row r="367" spans="1:6" x14ac:dyDescent="0.25">
      <c r="A367" s="136" t="s">
        <v>1765</v>
      </c>
      <c r="B367" s="140" t="s">
        <v>221</v>
      </c>
      <c r="C367" s="136" t="s">
        <v>222</v>
      </c>
      <c r="D367" s="135"/>
      <c r="E367" s="135"/>
      <c r="F367" s="135"/>
    </row>
    <row r="368" spans="1:6" x14ac:dyDescent="0.25">
      <c r="A368" s="136" t="s">
        <v>1765</v>
      </c>
      <c r="B368" s="140" t="s">
        <v>1112</v>
      </c>
      <c r="C368" s="136" t="s">
        <v>1113</v>
      </c>
      <c r="D368" s="135"/>
      <c r="E368" s="135"/>
      <c r="F368" s="135"/>
    </row>
    <row r="369" spans="1:6" x14ac:dyDescent="0.25">
      <c r="A369" s="136" t="s">
        <v>1765</v>
      </c>
      <c r="B369" s="140" t="s">
        <v>1114</v>
      </c>
      <c r="C369" s="136" t="s">
        <v>1115</v>
      </c>
      <c r="D369" s="135"/>
      <c r="E369" s="135"/>
      <c r="F369" s="135"/>
    </row>
    <row r="370" spans="1:6" x14ac:dyDescent="0.25">
      <c r="A370" s="136" t="s">
        <v>1765</v>
      </c>
      <c r="B370" s="140" t="s">
        <v>223</v>
      </c>
      <c r="C370" s="136" t="s">
        <v>224</v>
      </c>
      <c r="D370" s="135"/>
      <c r="E370" s="135"/>
      <c r="F370" s="135"/>
    </row>
    <row r="371" spans="1:6" x14ac:dyDescent="0.25">
      <c r="A371" s="136" t="s">
        <v>1765</v>
      </c>
      <c r="B371" s="140" t="s">
        <v>1116</v>
      </c>
      <c r="C371" s="136" t="s">
        <v>1117</v>
      </c>
      <c r="D371" s="135"/>
      <c r="E371" s="135"/>
      <c r="F371" s="135"/>
    </row>
    <row r="372" spans="1:6" x14ac:dyDescent="0.25">
      <c r="A372" s="136" t="s">
        <v>1765</v>
      </c>
      <c r="B372" s="140" t="s">
        <v>1118</v>
      </c>
      <c r="C372" s="136" t="s">
        <v>1119</v>
      </c>
      <c r="D372" s="135"/>
      <c r="E372" s="135"/>
      <c r="F372" s="135"/>
    </row>
    <row r="373" spans="1:6" x14ac:dyDescent="0.25">
      <c r="A373" s="136" t="s">
        <v>1765</v>
      </c>
      <c r="B373" s="140" t="s">
        <v>225</v>
      </c>
      <c r="C373" s="136" t="s">
        <v>226</v>
      </c>
      <c r="D373" s="135"/>
      <c r="E373" s="135"/>
      <c r="F373" s="135"/>
    </row>
    <row r="374" spans="1:6" x14ac:dyDescent="0.25">
      <c r="A374" s="136" t="s">
        <v>1765</v>
      </c>
      <c r="B374" s="140" t="s">
        <v>1120</v>
      </c>
      <c r="C374" s="136" t="s">
        <v>1121</v>
      </c>
      <c r="D374" s="135"/>
      <c r="E374" s="135"/>
      <c r="F374" s="135"/>
    </row>
    <row r="375" spans="1:6" x14ac:dyDescent="0.25">
      <c r="A375" s="136" t="s">
        <v>1765</v>
      </c>
      <c r="B375" s="140" t="s">
        <v>1122</v>
      </c>
      <c r="C375" s="136" t="s">
        <v>1123</v>
      </c>
      <c r="D375" s="135"/>
      <c r="E375" s="135"/>
      <c r="F375" s="135"/>
    </row>
    <row r="376" spans="1:6" x14ac:dyDescent="0.25">
      <c r="A376" s="136" t="s">
        <v>1765</v>
      </c>
      <c r="B376" s="140" t="s">
        <v>1124</v>
      </c>
      <c r="C376" s="136" t="s">
        <v>1125</v>
      </c>
      <c r="D376" s="135"/>
      <c r="E376" s="135"/>
      <c r="F376" s="135"/>
    </row>
    <row r="377" spans="1:6" x14ac:dyDescent="0.25">
      <c r="A377" s="136" t="s">
        <v>1765</v>
      </c>
      <c r="B377" s="140" t="s">
        <v>227</v>
      </c>
      <c r="C377" s="136" t="s">
        <v>228</v>
      </c>
      <c r="D377" s="135"/>
      <c r="E377" s="135"/>
      <c r="F377" s="135"/>
    </row>
    <row r="378" spans="1:6" x14ac:dyDescent="0.25">
      <c r="A378" s="136" t="s">
        <v>1765</v>
      </c>
      <c r="B378" s="140" t="s">
        <v>1126</v>
      </c>
      <c r="C378" s="136" t="s">
        <v>1127</v>
      </c>
      <c r="D378" s="135"/>
      <c r="E378" s="135"/>
      <c r="F378" s="135"/>
    </row>
    <row r="379" spans="1:6" x14ac:dyDescent="0.25">
      <c r="A379" s="136" t="s">
        <v>1765</v>
      </c>
      <c r="B379" s="140" t="s">
        <v>1128</v>
      </c>
      <c r="C379" s="136" t="s">
        <v>1129</v>
      </c>
      <c r="D379" s="135"/>
      <c r="E379" s="135"/>
      <c r="F379" s="135"/>
    </row>
    <row r="380" spans="1:6" x14ac:dyDescent="0.25">
      <c r="A380" s="136" t="s">
        <v>1765</v>
      </c>
      <c r="B380" s="140" t="s">
        <v>229</v>
      </c>
      <c r="C380" s="136" t="s">
        <v>1130</v>
      </c>
      <c r="D380" s="135"/>
      <c r="E380" s="135"/>
      <c r="F380" s="135"/>
    </row>
    <row r="381" spans="1:6" x14ac:dyDescent="0.25">
      <c r="A381" s="136" t="s">
        <v>1765</v>
      </c>
      <c r="B381" s="140" t="s">
        <v>1131</v>
      </c>
      <c r="C381" s="136" t="s">
        <v>1132</v>
      </c>
      <c r="D381" s="135"/>
      <c r="E381" s="135"/>
      <c r="F381" s="135"/>
    </row>
    <row r="382" spans="1:6" x14ac:dyDescent="0.25">
      <c r="A382" s="136" t="s">
        <v>1765</v>
      </c>
      <c r="B382" s="140" t="s">
        <v>1133</v>
      </c>
      <c r="C382" s="136" t="s">
        <v>1134</v>
      </c>
      <c r="D382" s="135"/>
      <c r="E382" s="135"/>
      <c r="F382" s="135"/>
    </row>
    <row r="383" spans="1:6" x14ac:dyDescent="0.25">
      <c r="A383" s="136" t="s">
        <v>1765</v>
      </c>
      <c r="B383" s="140" t="s">
        <v>230</v>
      </c>
      <c r="C383" s="136" t="s">
        <v>231</v>
      </c>
      <c r="D383" s="135"/>
      <c r="E383" s="135"/>
      <c r="F383" s="135"/>
    </row>
    <row r="384" spans="1:6" x14ac:dyDescent="0.25">
      <c r="A384" s="136" t="s">
        <v>1765</v>
      </c>
      <c r="B384" s="140" t="s">
        <v>1135</v>
      </c>
      <c r="C384" s="136" t="s">
        <v>1136</v>
      </c>
      <c r="D384" s="135"/>
      <c r="E384" s="135"/>
      <c r="F384" s="135"/>
    </row>
    <row r="385" spans="1:6" x14ac:dyDescent="0.25">
      <c r="A385" s="136" t="s">
        <v>1765</v>
      </c>
      <c r="B385" s="140" t="s">
        <v>1137</v>
      </c>
      <c r="C385" s="136" t="s">
        <v>1138</v>
      </c>
      <c r="D385" s="135"/>
      <c r="E385" s="135"/>
      <c r="F385" s="135"/>
    </row>
    <row r="386" spans="1:6" x14ac:dyDescent="0.25">
      <c r="A386" s="136" t="s">
        <v>1765</v>
      </c>
      <c r="B386" s="140" t="s">
        <v>232</v>
      </c>
      <c r="C386" s="136" t="s">
        <v>233</v>
      </c>
      <c r="D386" s="135"/>
      <c r="E386" s="135"/>
      <c r="F386" s="135"/>
    </row>
    <row r="387" spans="1:6" x14ac:dyDescent="0.25">
      <c r="A387" s="136" t="s">
        <v>1765</v>
      </c>
      <c r="B387" s="140" t="s">
        <v>1139</v>
      </c>
      <c r="C387" s="136" t="s">
        <v>1140</v>
      </c>
      <c r="D387" s="135"/>
      <c r="E387" s="135"/>
      <c r="F387" s="135"/>
    </row>
    <row r="388" spans="1:6" x14ac:dyDescent="0.25">
      <c r="A388" s="136" t="s">
        <v>1765</v>
      </c>
      <c r="B388" s="140" t="s">
        <v>1141</v>
      </c>
      <c r="C388" s="136" t="s">
        <v>1142</v>
      </c>
      <c r="D388" s="135"/>
      <c r="E388" s="135"/>
      <c r="F388" s="135"/>
    </row>
    <row r="389" spans="1:6" x14ac:dyDescent="0.25">
      <c r="A389" s="136" t="s">
        <v>1765</v>
      </c>
      <c r="B389" s="140" t="s">
        <v>234</v>
      </c>
      <c r="C389" s="136" t="s">
        <v>235</v>
      </c>
      <c r="D389" s="135"/>
      <c r="E389" s="135"/>
      <c r="F389" s="135"/>
    </row>
    <row r="390" spans="1:6" x14ac:dyDescent="0.25">
      <c r="A390" s="136" t="s">
        <v>1765</v>
      </c>
      <c r="B390" s="140" t="s">
        <v>1143</v>
      </c>
      <c r="C390" s="136" t="s">
        <v>1144</v>
      </c>
      <c r="D390" s="135"/>
      <c r="E390" s="135"/>
      <c r="F390" s="135"/>
    </row>
    <row r="391" spans="1:6" x14ac:dyDescent="0.25">
      <c r="A391" s="136" t="s">
        <v>1765</v>
      </c>
      <c r="B391" s="140" t="s">
        <v>1145</v>
      </c>
      <c r="C391" s="136" t="s">
        <v>1146</v>
      </c>
      <c r="D391" s="135"/>
      <c r="E391" s="135"/>
      <c r="F391" s="135"/>
    </row>
    <row r="392" spans="1:6" x14ac:dyDescent="0.25">
      <c r="A392" s="136" t="s">
        <v>1765</v>
      </c>
      <c r="B392" s="140" t="s">
        <v>236</v>
      </c>
      <c r="C392" s="136" t="s">
        <v>237</v>
      </c>
      <c r="D392" s="135"/>
      <c r="E392" s="135"/>
      <c r="F392" s="135"/>
    </row>
    <row r="393" spans="1:6" x14ac:dyDescent="0.25">
      <c r="A393" s="136" t="s">
        <v>1765</v>
      </c>
      <c r="B393" s="140" t="s">
        <v>1147</v>
      </c>
      <c r="C393" s="136" t="s">
        <v>1148</v>
      </c>
      <c r="D393" s="135"/>
      <c r="E393" s="135"/>
      <c r="F393" s="135"/>
    </row>
    <row r="394" spans="1:6" x14ac:dyDescent="0.25">
      <c r="A394" s="136" t="s">
        <v>1765</v>
      </c>
      <c r="B394" s="140" t="s">
        <v>1149</v>
      </c>
      <c r="C394" s="136" t="s">
        <v>1150</v>
      </c>
      <c r="D394" s="135"/>
      <c r="E394" s="135"/>
      <c r="F394" s="135"/>
    </row>
    <row r="395" spans="1:6" x14ac:dyDescent="0.25">
      <c r="A395" s="136" t="s">
        <v>1765</v>
      </c>
      <c r="B395" s="140" t="s">
        <v>238</v>
      </c>
      <c r="C395" s="136" t="s">
        <v>239</v>
      </c>
      <c r="D395" s="135"/>
      <c r="E395" s="135"/>
      <c r="F395" s="135"/>
    </row>
    <row r="396" spans="1:6" x14ac:dyDescent="0.25">
      <c r="A396" s="136" t="s">
        <v>1765</v>
      </c>
      <c r="B396" s="140" t="s">
        <v>1151</v>
      </c>
      <c r="C396" s="136" t="s">
        <v>1152</v>
      </c>
      <c r="D396" s="135"/>
      <c r="E396" s="135"/>
      <c r="F396" s="135"/>
    </row>
    <row r="397" spans="1:6" x14ac:dyDescent="0.25">
      <c r="A397" s="136" t="s">
        <v>1765</v>
      </c>
      <c r="B397" s="140" t="s">
        <v>1153</v>
      </c>
      <c r="C397" s="136" t="s">
        <v>1154</v>
      </c>
      <c r="D397" s="135"/>
      <c r="E397" s="135"/>
      <c r="F397" s="135"/>
    </row>
    <row r="398" spans="1:6" x14ac:dyDescent="0.25">
      <c r="A398" s="136" t="s">
        <v>1765</v>
      </c>
      <c r="B398" s="140" t="s">
        <v>240</v>
      </c>
      <c r="C398" s="136" t="s">
        <v>241</v>
      </c>
      <c r="D398" s="135"/>
      <c r="E398" s="135"/>
      <c r="F398" s="135"/>
    </row>
    <row r="399" spans="1:6" x14ac:dyDescent="0.25">
      <c r="A399" s="136" t="s">
        <v>1765</v>
      </c>
      <c r="B399" s="140" t="s">
        <v>1155</v>
      </c>
      <c r="C399" s="136" t="s">
        <v>1156</v>
      </c>
      <c r="D399" s="135"/>
      <c r="E399" s="135"/>
      <c r="F399" s="135"/>
    </row>
    <row r="400" spans="1:6" x14ac:dyDescent="0.25">
      <c r="A400" s="136" t="s">
        <v>1765</v>
      </c>
      <c r="B400" s="140" t="s">
        <v>1157</v>
      </c>
      <c r="C400" s="136" t="s">
        <v>1158</v>
      </c>
      <c r="D400" s="135"/>
      <c r="E400" s="135"/>
      <c r="F400" s="135"/>
    </row>
    <row r="401" spans="1:6" x14ac:dyDescent="0.25">
      <c r="A401" s="136" t="s">
        <v>1765</v>
      </c>
      <c r="B401" s="140" t="s">
        <v>242</v>
      </c>
      <c r="C401" s="136" t="s">
        <v>1159</v>
      </c>
      <c r="D401" s="135"/>
      <c r="E401" s="135"/>
      <c r="F401" s="135"/>
    </row>
    <row r="402" spans="1:6" x14ac:dyDescent="0.25">
      <c r="A402" s="136" t="s">
        <v>1765</v>
      </c>
      <c r="B402" s="140" t="s">
        <v>1160</v>
      </c>
      <c r="C402" s="136" t="s">
        <v>1161</v>
      </c>
      <c r="D402" s="135"/>
      <c r="E402" s="135"/>
      <c r="F402" s="135"/>
    </row>
    <row r="403" spans="1:6" x14ac:dyDescent="0.25">
      <c r="A403" s="136" t="s">
        <v>1765</v>
      </c>
      <c r="B403" s="140" t="s">
        <v>1162</v>
      </c>
      <c r="C403" s="136" t="s">
        <v>1163</v>
      </c>
      <c r="D403" s="135"/>
      <c r="E403" s="135"/>
      <c r="F403" s="135"/>
    </row>
    <row r="404" spans="1:6" x14ac:dyDescent="0.25">
      <c r="A404" s="136" t="s">
        <v>1765</v>
      </c>
      <c r="B404" s="140" t="s">
        <v>243</v>
      </c>
      <c r="C404" s="136" t="s">
        <v>244</v>
      </c>
      <c r="D404" s="135"/>
      <c r="E404" s="135"/>
      <c r="F404" s="135"/>
    </row>
    <row r="405" spans="1:6" x14ac:dyDescent="0.25">
      <c r="A405" s="136" t="s">
        <v>1765</v>
      </c>
      <c r="B405" s="140" t="s">
        <v>1164</v>
      </c>
      <c r="C405" s="136" t="s">
        <v>1165</v>
      </c>
      <c r="D405" s="135"/>
      <c r="E405" s="135"/>
      <c r="F405" s="135"/>
    </row>
    <row r="406" spans="1:6" x14ac:dyDescent="0.25">
      <c r="A406" s="136" t="s">
        <v>1765</v>
      </c>
      <c r="B406" s="140" t="s">
        <v>1166</v>
      </c>
      <c r="C406" s="136" t="s">
        <v>1167</v>
      </c>
      <c r="D406" s="135"/>
      <c r="E406" s="135"/>
      <c r="F406" s="135"/>
    </row>
    <row r="407" spans="1:6" x14ac:dyDescent="0.25">
      <c r="A407" s="136" t="s">
        <v>1765</v>
      </c>
      <c r="B407" s="140" t="s">
        <v>1168</v>
      </c>
      <c r="C407" s="136" t="s">
        <v>1169</v>
      </c>
      <c r="D407" s="135"/>
      <c r="E407" s="135"/>
      <c r="F407" s="135"/>
    </row>
    <row r="408" spans="1:6" x14ac:dyDescent="0.25">
      <c r="A408" s="136" t="s">
        <v>1765</v>
      </c>
      <c r="B408" s="140" t="s">
        <v>245</v>
      </c>
      <c r="C408" s="136" t="s">
        <v>246</v>
      </c>
      <c r="D408" s="135"/>
      <c r="E408" s="135"/>
      <c r="F408" s="135"/>
    </row>
    <row r="409" spans="1:6" x14ac:dyDescent="0.25">
      <c r="A409" s="136" t="s">
        <v>1765</v>
      </c>
      <c r="B409" s="140" t="s">
        <v>1170</v>
      </c>
      <c r="C409" s="136" t="s">
        <v>1171</v>
      </c>
      <c r="D409" s="135"/>
      <c r="E409" s="135"/>
      <c r="F409" s="135"/>
    </row>
    <row r="410" spans="1:6" x14ac:dyDescent="0.25">
      <c r="A410" s="136" t="s">
        <v>1765</v>
      </c>
      <c r="B410" s="140" t="s">
        <v>1172</v>
      </c>
      <c r="C410" s="136" t="s">
        <v>1173</v>
      </c>
      <c r="D410" s="135"/>
      <c r="E410" s="135"/>
      <c r="F410" s="135"/>
    </row>
    <row r="411" spans="1:6" x14ac:dyDescent="0.25">
      <c r="A411" s="136" t="s">
        <v>1765</v>
      </c>
      <c r="B411" s="140" t="s">
        <v>247</v>
      </c>
      <c r="C411" s="136" t="s">
        <v>1174</v>
      </c>
      <c r="D411" s="135"/>
      <c r="E411" s="135"/>
      <c r="F411" s="135"/>
    </row>
    <row r="412" spans="1:6" x14ac:dyDescent="0.25">
      <c r="A412" s="136" t="s">
        <v>1765</v>
      </c>
      <c r="B412" s="140" t="s">
        <v>1175</v>
      </c>
      <c r="C412" s="136" t="s">
        <v>1176</v>
      </c>
      <c r="D412" s="135"/>
      <c r="E412" s="135"/>
      <c r="F412" s="135"/>
    </row>
    <row r="413" spans="1:6" x14ac:dyDescent="0.25">
      <c r="A413" s="136" t="s">
        <v>1765</v>
      </c>
      <c r="B413" s="140" t="s">
        <v>1177</v>
      </c>
      <c r="C413" s="136" t="s">
        <v>1178</v>
      </c>
      <c r="D413" s="135"/>
      <c r="E413" s="135"/>
      <c r="F413" s="135"/>
    </row>
    <row r="414" spans="1:6" x14ac:dyDescent="0.25">
      <c r="A414" s="136" t="s">
        <v>1765</v>
      </c>
      <c r="B414" s="140" t="s">
        <v>248</v>
      </c>
      <c r="C414" s="136" t="s">
        <v>249</v>
      </c>
      <c r="D414" s="135"/>
      <c r="E414" s="135"/>
      <c r="F414" s="135"/>
    </row>
    <row r="415" spans="1:6" x14ac:dyDescent="0.25">
      <c r="A415" s="136" t="s">
        <v>1765</v>
      </c>
      <c r="B415" s="140" t="s">
        <v>1179</v>
      </c>
      <c r="C415" s="136" t="s">
        <v>1180</v>
      </c>
      <c r="D415" s="135"/>
      <c r="E415" s="135"/>
      <c r="F415" s="135"/>
    </row>
    <row r="416" spans="1:6" x14ac:dyDescent="0.25">
      <c r="A416" s="136" t="s">
        <v>1765</v>
      </c>
      <c r="B416" s="140" t="s">
        <v>1181</v>
      </c>
      <c r="C416" s="136" t="s">
        <v>1182</v>
      </c>
      <c r="D416" s="135"/>
      <c r="E416" s="135"/>
      <c r="F416" s="135"/>
    </row>
    <row r="417" spans="1:6" x14ac:dyDescent="0.25">
      <c r="A417" s="136" t="s">
        <v>1765</v>
      </c>
      <c r="B417" s="140" t="s">
        <v>250</v>
      </c>
      <c r="C417" s="136" t="s">
        <v>251</v>
      </c>
      <c r="D417" s="135"/>
      <c r="E417" s="135"/>
      <c r="F417" s="135"/>
    </row>
    <row r="418" spans="1:6" x14ac:dyDescent="0.25">
      <c r="A418" s="136" t="s">
        <v>1765</v>
      </c>
      <c r="B418" s="140" t="s">
        <v>1183</v>
      </c>
      <c r="C418" s="136" t="s">
        <v>1184</v>
      </c>
      <c r="D418" s="135"/>
      <c r="E418" s="135"/>
      <c r="F418" s="135"/>
    </row>
    <row r="419" spans="1:6" x14ac:dyDescent="0.25">
      <c r="A419" s="136" t="s">
        <v>1765</v>
      </c>
      <c r="B419" s="140" t="s">
        <v>1185</v>
      </c>
      <c r="C419" s="136" t="s">
        <v>1186</v>
      </c>
      <c r="D419" s="135"/>
      <c r="E419" s="135"/>
      <c r="F419" s="135"/>
    </row>
    <row r="420" spans="1:6" x14ac:dyDescent="0.25">
      <c r="A420" s="136" t="s">
        <v>1765</v>
      </c>
      <c r="B420" s="140" t="s">
        <v>252</v>
      </c>
      <c r="C420" s="136" t="s">
        <v>253</v>
      </c>
      <c r="D420" s="135"/>
      <c r="E420" s="135"/>
      <c r="F420" s="135"/>
    </row>
    <row r="421" spans="1:6" x14ac:dyDescent="0.25">
      <c r="A421" s="136" t="s">
        <v>1765</v>
      </c>
      <c r="B421" s="140" t="s">
        <v>1187</v>
      </c>
      <c r="C421" s="136" t="s">
        <v>1188</v>
      </c>
      <c r="D421" s="135"/>
      <c r="E421" s="135"/>
      <c r="F421" s="135"/>
    </row>
    <row r="422" spans="1:6" x14ac:dyDescent="0.25">
      <c r="A422" s="136" t="s">
        <v>1765</v>
      </c>
      <c r="B422" s="140" t="s">
        <v>1189</v>
      </c>
      <c r="C422" s="136" t="s">
        <v>1190</v>
      </c>
      <c r="D422" s="135"/>
      <c r="E422" s="135"/>
      <c r="F422" s="135"/>
    </row>
    <row r="423" spans="1:6" x14ac:dyDescent="0.25">
      <c r="A423" s="136" t="s">
        <v>1765</v>
      </c>
      <c r="B423" s="140" t="s">
        <v>254</v>
      </c>
      <c r="C423" s="136" t="s">
        <v>255</v>
      </c>
      <c r="D423" s="135"/>
      <c r="E423" s="135"/>
      <c r="F423" s="135"/>
    </row>
    <row r="424" spans="1:6" x14ac:dyDescent="0.25">
      <c r="A424" s="136" t="s">
        <v>1765</v>
      </c>
      <c r="B424" s="140" t="s">
        <v>1191</v>
      </c>
      <c r="C424" s="136" t="s">
        <v>1192</v>
      </c>
      <c r="D424" s="135"/>
      <c r="E424" s="135"/>
      <c r="F424" s="135"/>
    </row>
    <row r="425" spans="1:6" x14ac:dyDescent="0.25">
      <c r="A425" s="136" t="s">
        <v>1765</v>
      </c>
      <c r="B425" s="140" t="s">
        <v>1193</v>
      </c>
      <c r="C425" s="136" t="s">
        <v>1194</v>
      </c>
      <c r="D425" s="135"/>
      <c r="E425" s="135"/>
      <c r="F425" s="135"/>
    </row>
    <row r="426" spans="1:6" x14ac:dyDescent="0.25">
      <c r="A426" s="136" t="s">
        <v>1765</v>
      </c>
      <c r="B426" s="140" t="s">
        <v>256</v>
      </c>
      <c r="C426" s="136" t="s">
        <v>257</v>
      </c>
      <c r="D426" s="135"/>
      <c r="E426" s="135"/>
      <c r="F426" s="135"/>
    </row>
    <row r="427" spans="1:6" x14ac:dyDescent="0.25">
      <c r="A427" s="136" t="s">
        <v>1765</v>
      </c>
      <c r="B427" s="140" t="s">
        <v>1195</v>
      </c>
      <c r="C427" s="136" t="s">
        <v>1196</v>
      </c>
      <c r="D427" s="135"/>
      <c r="E427" s="135"/>
      <c r="F427" s="135"/>
    </row>
    <row r="428" spans="1:6" x14ac:dyDescent="0.25">
      <c r="A428" s="136" t="s">
        <v>1765</v>
      </c>
      <c r="B428" s="140" t="s">
        <v>1197</v>
      </c>
      <c r="C428" s="136" t="s">
        <v>1198</v>
      </c>
      <c r="D428" s="135"/>
      <c r="E428" s="135"/>
      <c r="F428" s="135"/>
    </row>
    <row r="429" spans="1:6" x14ac:dyDescent="0.25">
      <c r="A429" s="136" t="s">
        <v>1765</v>
      </c>
      <c r="B429" s="140" t="s">
        <v>258</v>
      </c>
      <c r="C429" s="136" t="s">
        <v>259</v>
      </c>
      <c r="D429" s="135"/>
      <c r="E429" s="135"/>
      <c r="F429" s="135"/>
    </row>
    <row r="430" spans="1:6" x14ac:dyDescent="0.25">
      <c r="A430" s="136" t="s">
        <v>1765</v>
      </c>
      <c r="B430" s="140" t="s">
        <v>1199</v>
      </c>
      <c r="C430" s="136" t="s">
        <v>1200</v>
      </c>
      <c r="D430" s="135"/>
      <c r="E430" s="135"/>
      <c r="F430" s="135"/>
    </row>
    <row r="431" spans="1:6" x14ac:dyDescent="0.25">
      <c r="A431" s="136" t="s">
        <v>1765</v>
      </c>
      <c r="B431" s="140" t="s">
        <v>1201</v>
      </c>
      <c r="C431" s="136" t="s">
        <v>1202</v>
      </c>
      <c r="D431" s="135"/>
      <c r="E431" s="135"/>
      <c r="F431" s="135"/>
    </row>
    <row r="432" spans="1:6" x14ac:dyDescent="0.25">
      <c r="A432" s="136" t="s">
        <v>1765</v>
      </c>
      <c r="B432" s="140" t="s">
        <v>260</v>
      </c>
      <c r="C432" s="136" t="s">
        <v>1203</v>
      </c>
      <c r="D432" s="135"/>
      <c r="E432" s="135"/>
      <c r="F432" s="135"/>
    </row>
    <row r="433" spans="1:6" x14ac:dyDescent="0.25">
      <c r="A433" s="136" t="s">
        <v>1765</v>
      </c>
      <c r="B433" s="140" t="s">
        <v>1204</v>
      </c>
      <c r="C433" s="136" t="s">
        <v>1205</v>
      </c>
      <c r="D433" s="135"/>
      <c r="E433" s="135"/>
      <c r="F433" s="135"/>
    </row>
    <row r="434" spans="1:6" x14ac:dyDescent="0.25">
      <c r="A434" s="136" t="s">
        <v>1765</v>
      </c>
      <c r="B434" s="140" t="s">
        <v>1206</v>
      </c>
      <c r="C434" s="136" t="s">
        <v>1207</v>
      </c>
      <c r="D434" s="135"/>
      <c r="E434" s="135"/>
      <c r="F434" s="135"/>
    </row>
    <row r="435" spans="1:6" x14ac:dyDescent="0.25">
      <c r="A435" s="136" t="s">
        <v>1765</v>
      </c>
      <c r="B435" s="140" t="s">
        <v>261</v>
      </c>
      <c r="C435" s="136" t="s">
        <v>262</v>
      </c>
      <c r="D435" s="135"/>
      <c r="E435" s="135"/>
      <c r="F435" s="135"/>
    </row>
    <row r="436" spans="1:6" x14ac:dyDescent="0.25">
      <c r="A436" s="136" t="s">
        <v>1765</v>
      </c>
      <c r="B436" s="140" t="s">
        <v>1208</v>
      </c>
      <c r="C436" s="136" t="s">
        <v>1209</v>
      </c>
      <c r="D436" s="135"/>
      <c r="E436" s="135"/>
      <c r="F436" s="135"/>
    </row>
    <row r="437" spans="1:6" x14ac:dyDescent="0.25">
      <c r="A437" s="136" t="s">
        <v>1765</v>
      </c>
      <c r="B437" s="140" t="s">
        <v>1210</v>
      </c>
      <c r="C437" s="136" t="s">
        <v>1211</v>
      </c>
      <c r="D437" s="135"/>
      <c r="E437" s="135"/>
      <c r="F437" s="135"/>
    </row>
    <row r="438" spans="1:6" x14ac:dyDescent="0.25">
      <c r="A438" s="136" t="s">
        <v>1765</v>
      </c>
      <c r="B438" s="140" t="s">
        <v>1212</v>
      </c>
      <c r="C438" s="136" t="s">
        <v>1213</v>
      </c>
      <c r="D438" s="135"/>
      <c r="E438" s="135"/>
      <c r="F438" s="135"/>
    </row>
    <row r="439" spans="1:6" x14ac:dyDescent="0.25">
      <c r="A439" s="136" t="s">
        <v>1765</v>
      </c>
      <c r="B439" s="140" t="s">
        <v>1214</v>
      </c>
      <c r="C439" s="136" t="s">
        <v>1215</v>
      </c>
      <c r="D439" s="135"/>
      <c r="E439" s="135"/>
      <c r="F439" s="135"/>
    </row>
    <row r="440" spans="1:6" x14ac:dyDescent="0.25">
      <c r="A440" s="136" t="s">
        <v>1765</v>
      </c>
      <c r="B440" s="140" t="s">
        <v>1216</v>
      </c>
      <c r="C440" s="136" t="s">
        <v>1217</v>
      </c>
      <c r="D440" s="135"/>
      <c r="E440" s="135"/>
      <c r="F440" s="135"/>
    </row>
    <row r="441" spans="1:6" x14ac:dyDescent="0.25">
      <c r="A441" s="136" t="s">
        <v>1765</v>
      </c>
      <c r="B441" s="140" t="s">
        <v>1218</v>
      </c>
      <c r="C441" s="136" t="s">
        <v>1219</v>
      </c>
      <c r="D441" s="135"/>
      <c r="E441" s="135"/>
      <c r="F441" s="135"/>
    </row>
    <row r="442" spans="1:6" x14ac:dyDescent="0.25">
      <c r="A442" s="136" t="s">
        <v>1765</v>
      </c>
      <c r="B442" s="140" t="s">
        <v>1220</v>
      </c>
      <c r="C442" s="136" t="s">
        <v>1221</v>
      </c>
      <c r="D442" s="135"/>
      <c r="E442" s="135"/>
      <c r="F442" s="135"/>
    </row>
    <row r="443" spans="1:6" x14ac:dyDescent="0.25">
      <c r="A443" s="136" t="s">
        <v>1765</v>
      </c>
      <c r="B443" s="140" t="s">
        <v>1222</v>
      </c>
      <c r="C443" s="136" t="s">
        <v>1223</v>
      </c>
      <c r="D443" s="135"/>
      <c r="E443" s="135"/>
      <c r="F443" s="135"/>
    </row>
    <row r="444" spans="1:6" x14ac:dyDescent="0.25">
      <c r="A444" s="136" t="s">
        <v>1765</v>
      </c>
      <c r="B444" s="140" t="s">
        <v>1224</v>
      </c>
      <c r="C444" s="136" t="s">
        <v>1225</v>
      </c>
      <c r="D444" s="135"/>
      <c r="E444" s="135"/>
      <c r="F444" s="135"/>
    </row>
    <row r="445" spans="1:6" x14ac:dyDescent="0.25">
      <c r="A445" s="136" t="s">
        <v>1765</v>
      </c>
      <c r="B445" s="140" t="s">
        <v>1226</v>
      </c>
      <c r="C445" s="136" t="s">
        <v>1227</v>
      </c>
      <c r="D445" s="135"/>
      <c r="E445" s="135"/>
      <c r="F445" s="135"/>
    </row>
    <row r="446" spans="1:6" x14ac:dyDescent="0.25">
      <c r="A446" s="136" t="s">
        <v>1765</v>
      </c>
      <c r="B446" s="140" t="s">
        <v>1228</v>
      </c>
      <c r="C446" s="136" t="s">
        <v>1229</v>
      </c>
      <c r="D446" s="135"/>
      <c r="E446" s="135"/>
      <c r="F446" s="135"/>
    </row>
    <row r="447" spans="1:6" x14ac:dyDescent="0.25">
      <c r="A447" s="136" t="s">
        <v>1765</v>
      </c>
      <c r="B447" s="140" t="s">
        <v>1230</v>
      </c>
      <c r="C447" s="136" t="s">
        <v>1231</v>
      </c>
      <c r="D447" s="135"/>
      <c r="E447" s="135"/>
      <c r="F447" s="135"/>
    </row>
    <row r="448" spans="1:6" x14ac:dyDescent="0.25">
      <c r="A448" s="136" t="s">
        <v>1765</v>
      </c>
      <c r="B448" s="140" t="s">
        <v>1232</v>
      </c>
      <c r="C448" s="136" t="s">
        <v>1233</v>
      </c>
      <c r="D448" s="135"/>
      <c r="E448" s="135"/>
      <c r="F448" s="135"/>
    </row>
    <row r="449" spans="1:6" x14ac:dyDescent="0.25">
      <c r="A449" s="136" t="s">
        <v>1765</v>
      </c>
      <c r="B449" s="140" t="s">
        <v>1234</v>
      </c>
      <c r="C449" s="136" t="s">
        <v>1235</v>
      </c>
      <c r="D449" s="135"/>
      <c r="E449" s="135"/>
      <c r="F449" s="135"/>
    </row>
    <row r="450" spans="1:6" x14ac:dyDescent="0.25">
      <c r="A450" s="136" t="s">
        <v>1765</v>
      </c>
      <c r="B450" s="140" t="s">
        <v>1236</v>
      </c>
      <c r="C450" s="136" t="s">
        <v>1237</v>
      </c>
      <c r="D450" s="135"/>
      <c r="E450" s="135"/>
      <c r="F450" s="135"/>
    </row>
    <row r="451" spans="1:6" x14ac:dyDescent="0.25">
      <c r="A451" s="136" t="s">
        <v>1765</v>
      </c>
      <c r="B451" s="140" t="s">
        <v>1238</v>
      </c>
      <c r="C451" s="136" t="s">
        <v>1239</v>
      </c>
      <c r="D451" s="135"/>
      <c r="E451" s="135"/>
      <c r="F451" s="135"/>
    </row>
    <row r="452" spans="1:6" x14ac:dyDescent="0.25">
      <c r="A452" s="136" t="s">
        <v>1765</v>
      </c>
      <c r="B452" s="140" t="s">
        <v>1240</v>
      </c>
      <c r="C452" s="136" t="s">
        <v>1241</v>
      </c>
      <c r="D452" s="135"/>
      <c r="E452" s="135"/>
      <c r="F452" s="135"/>
    </row>
    <row r="453" spans="1:6" x14ac:dyDescent="0.25">
      <c r="A453" s="136" t="s">
        <v>1765</v>
      </c>
      <c r="B453" s="140" t="s">
        <v>1242</v>
      </c>
      <c r="C453" s="136" t="s">
        <v>1243</v>
      </c>
      <c r="D453" s="135"/>
      <c r="E453" s="135"/>
      <c r="F453" s="135"/>
    </row>
    <row r="454" spans="1:6" x14ac:dyDescent="0.25">
      <c r="A454" s="136" t="s">
        <v>1765</v>
      </c>
      <c r="B454" s="140" t="s">
        <v>1244</v>
      </c>
      <c r="C454" s="136" t="s">
        <v>1245</v>
      </c>
      <c r="D454" s="135"/>
      <c r="E454" s="135"/>
      <c r="F454" s="135"/>
    </row>
    <row r="455" spans="1:6" x14ac:dyDescent="0.25">
      <c r="A455" s="136" t="s">
        <v>1765</v>
      </c>
      <c r="B455" s="140" t="s">
        <v>1246</v>
      </c>
      <c r="C455" s="136" t="s">
        <v>1247</v>
      </c>
      <c r="D455" s="135"/>
      <c r="E455" s="135"/>
      <c r="F455" s="135"/>
    </row>
    <row r="456" spans="1:6" x14ac:dyDescent="0.25">
      <c r="A456" s="136" t="s">
        <v>1765</v>
      </c>
      <c r="B456" s="140" t="s">
        <v>1248</v>
      </c>
      <c r="C456" s="136" t="s">
        <v>1249</v>
      </c>
      <c r="D456" s="135"/>
      <c r="E456" s="135"/>
      <c r="F456" s="135"/>
    </row>
    <row r="457" spans="1:6" x14ac:dyDescent="0.25">
      <c r="A457" s="136" t="s">
        <v>1765</v>
      </c>
      <c r="B457" s="140" t="s">
        <v>1250</v>
      </c>
      <c r="C457" s="136" t="s">
        <v>1251</v>
      </c>
      <c r="D457" s="135"/>
      <c r="E457" s="135"/>
      <c r="F457" s="135"/>
    </row>
    <row r="458" spans="1:6" x14ac:dyDescent="0.25">
      <c r="A458" s="136" t="s">
        <v>1765</v>
      </c>
      <c r="B458" s="140" t="s">
        <v>1252</v>
      </c>
      <c r="C458" s="136" t="s">
        <v>1253</v>
      </c>
      <c r="D458" s="135"/>
      <c r="E458" s="135"/>
      <c r="F458" s="135"/>
    </row>
    <row r="459" spans="1:6" x14ac:dyDescent="0.25">
      <c r="A459" s="136" t="s">
        <v>1765</v>
      </c>
      <c r="B459" s="140" t="s">
        <v>1254</v>
      </c>
      <c r="C459" s="136" t="s">
        <v>1255</v>
      </c>
      <c r="D459" s="135"/>
      <c r="E459" s="135"/>
      <c r="F459" s="135"/>
    </row>
    <row r="460" spans="1:6" x14ac:dyDescent="0.25">
      <c r="A460" s="136" t="s">
        <v>1765</v>
      </c>
      <c r="B460" s="140" t="s">
        <v>1256</v>
      </c>
      <c r="C460" s="136" t="s">
        <v>1257</v>
      </c>
      <c r="D460" s="135"/>
      <c r="E460" s="135"/>
      <c r="F460" s="135"/>
    </row>
    <row r="461" spans="1:6" x14ac:dyDescent="0.25">
      <c r="A461" s="136" t="s">
        <v>1765</v>
      </c>
      <c r="B461" s="140" t="s">
        <v>1258</v>
      </c>
      <c r="C461" s="136" t="s">
        <v>1259</v>
      </c>
      <c r="D461" s="135"/>
      <c r="E461" s="135"/>
      <c r="F461" s="135"/>
    </row>
    <row r="462" spans="1:6" x14ac:dyDescent="0.25">
      <c r="A462" s="136" t="s">
        <v>1765</v>
      </c>
      <c r="B462" s="140" t="s">
        <v>1260</v>
      </c>
      <c r="C462" s="136" t="s">
        <v>1261</v>
      </c>
      <c r="D462" s="135"/>
      <c r="E462" s="135"/>
      <c r="F462" s="135"/>
    </row>
    <row r="463" spans="1:6" x14ac:dyDescent="0.25">
      <c r="A463" s="136" t="s">
        <v>1765</v>
      </c>
      <c r="B463" s="140" t="s">
        <v>1262</v>
      </c>
      <c r="C463" s="136" t="s">
        <v>1263</v>
      </c>
      <c r="D463" s="135"/>
      <c r="E463" s="135"/>
      <c r="F463" s="135"/>
    </row>
    <row r="464" spans="1:6" x14ac:dyDescent="0.25">
      <c r="A464" s="136" t="s">
        <v>1765</v>
      </c>
      <c r="B464" s="140" t="s">
        <v>1264</v>
      </c>
      <c r="C464" s="136" t="s">
        <v>1265</v>
      </c>
      <c r="D464" s="135"/>
      <c r="E464" s="135"/>
      <c r="F464" s="135"/>
    </row>
    <row r="465" spans="1:6" x14ac:dyDescent="0.25">
      <c r="A465" s="136" t="s">
        <v>1765</v>
      </c>
      <c r="B465" s="140" t="s">
        <v>1266</v>
      </c>
      <c r="C465" s="136" t="s">
        <v>1267</v>
      </c>
      <c r="D465" s="135"/>
      <c r="E465" s="135"/>
      <c r="F465" s="135"/>
    </row>
    <row r="466" spans="1:6" x14ac:dyDescent="0.25">
      <c r="A466" s="136" t="s">
        <v>1765</v>
      </c>
      <c r="B466" s="140" t="s">
        <v>1268</v>
      </c>
      <c r="C466" s="136" t="s">
        <v>1269</v>
      </c>
      <c r="D466" s="135"/>
      <c r="E466" s="135"/>
      <c r="F466" s="135"/>
    </row>
    <row r="467" spans="1:6" x14ac:dyDescent="0.25">
      <c r="A467" s="136" t="s">
        <v>1765</v>
      </c>
      <c r="B467" s="140" t="s">
        <v>1270</v>
      </c>
      <c r="C467" s="136" t="s">
        <v>1271</v>
      </c>
      <c r="D467" s="135"/>
      <c r="E467" s="135"/>
      <c r="F467" s="135"/>
    </row>
    <row r="468" spans="1:6" x14ac:dyDescent="0.25">
      <c r="A468" s="136" t="s">
        <v>1765</v>
      </c>
      <c r="B468" s="140" t="s">
        <v>1272</v>
      </c>
      <c r="C468" s="136" t="s">
        <v>1273</v>
      </c>
      <c r="D468" s="135"/>
      <c r="E468" s="135"/>
      <c r="F468" s="135"/>
    </row>
    <row r="469" spans="1:6" x14ac:dyDescent="0.25">
      <c r="A469" s="136" t="s">
        <v>1765</v>
      </c>
      <c r="B469" s="140" t="s">
        <v>1274</v>
      </c>
      <c r="C469" s="136" t="s">
        <v>1275</v>
      </c>
      <c r="D469" s="135"/>
      <c r="E469" s="135"/>
      <c r="F469" s="135"/>
    </row>
    <row r="470" spans="1:6" x14ac:dyDescent="0.25">
      <c r="A470" s="136" t="s">
        <v>1765</v>
      </c>
      <c r="B470" s="140" t="s">
        <v>1276</v>
      </c>
      <c r="C470" s="136" t="s">
        <v>1277</v>
      </c>
      <c r="D470" s="135"/>
      <c r="E470" s="135"/>
      <c r="F470" s="135"/>
    </row>
    <row r="471" spans="1:6" x14ac:dyDescent="0.25">
      <c r="A471" s="136" t="s">
        <v>1765</v>
      </c>
      <c r="B471" s="140" t="s">
        <v>1278</v>
      </c>
      <c r="C471" s="136" t="s">
        <v>1279</v>
      </c>
      <c r="D471" s="135"/>
      <c r="E471" s="135"/>
      <c r="F471" s="135"/>
    </row>
    <row r="472" spans="1:6" x14ac:dyDescent="0.25">
      <c r="A472" s="136" t="s">
        <v>1765</v>
      </c>
      <c r="B472" s="140" t="s">
        <v>1280</v>
      </c>
      <c r="C472" s="136" t="s">
        <v>1281</v>
      </c>
      <c r="D472" s="135"/>
      <c r="E472" s="135"/>
      <c r="F472" s="135"/>
    </row>
    <row r="473" spans="1:6" x14ac:dyDescent="0.25">
      <c r="A473" s="136" t="s">
        <v>1765</v>
      </c>
      <c r="B473" s="140" t="s">
        <v>1282</v>
      </c>
      <c r="C473" s="136" t="s">
        <v>1283</v>
      </c>
      <c r="D473" s="135"/>
      <c r="E473" s="135"/>
      <c r="F473" s="135"/>
    </row>
    <row r="474" spans="1:6" x14ac:dyDescent="0.25">
      <c r="A474" s="136" t="s">
        <v>1765</v>
      </c>
      <c r="B474" s="140" t="s">
        <v>1284</v>
      </c>
      <c r="C474" s="136" t="s">
        <v>1285</v>
      </c>
      <c r="D474" s="135"/>
      <c r="E474" s="135"/>
      <c r="F474" s="135"/>
    </row>
    <row r="475" spans="1:6" x14ac:dyDescent="0.25">
      <c r="A475" s="136" t="s">
        <v>1765</v>
      </c>
      <c r="B475" s="140" t="s">
        <v>1286</v>
      </c>
      <c r="C475" s="136" t="s">
        <v>1287</v>
      </c>
      <c r="D475" s="135"/>
      <c r="E475" s="135"/>
      <c r="F475" s="135"/>
    </row>
    <row r="476" spans="1:6" x14ac:dyDescent="0.25">
      <c r="A476" s="136" t="s">
        <v>1765</v>
      </c>
      <c r="B476" s="140" t="s">
        <v>1288</v>
      </c>
      <c r="C476" s="136" t="s">
        <v>1289</v>
      </c>
      <c r="D476" s="135"/>
      <c r="E476" s="135"/>
      <c r="F476" s="135"/>
    </row>
    <row r="477" spans="1:6" x14ac:dyDescent="0.25">
      <c r="A477" s="136" t="s">
        <v>1765</v>
      </c>
      <c r="B477" s="140" t="s">
        <v>1290</v>
      </c>
      <c r="C477" s="136" t="s">
        <v>1291</v>
      </c>
      <c r="D477" s="135"/>
      <c r="E477" s="135"/>
      <c r="F477" s="135"/>
    </row>
    <row r="478" spans="1:6" x14ac:dyDescent="0.25">
      <c r="A478" s="136" t="s">
        <v>1765</v>
      </c>
      <c r="B478" s="140" t="s">
        <v>1292</v>
      </c>
      <c r="C478" s="136" t="s">
        <v>1293</v>
      </c>
      <c r="D478" s="135"/>
      <c r="E478" s="135"/>
      <c r="F478" s="135"/>
    </row>
    <row r="479" spans="1:6" x14ac:dyDescent="0.25">
      <c r="A479" s="136" t="s">
        <v>1765</v>
      </c>
      <c r="B479" s="140" t="s">
        <v>1294</v>
      </c>
      <c r="C479" s="136" t="s">
        <v>1295</v>
      </c>
      <c r="D479" s="135"/>
      <c r="E479" s="135"/>
      <c r="F479" s="135"/>
    </row>
    <row r="480" spans="1:6" x14ac:dyDescent="0.25">
      <c r="A480" s="136" t="s">
        <v>1765</v>
      </c>
      <c r="B480" s="140" t="s">
        <v>1296</v>
      </c>
      <c r="C480" s="136" t="s">
        <v>1297</v>
      </c>
      <c r="D480" s="135"/>
      <c r="E480" s="135"/>
      <c r="F480" s="135"/>
    </row>
    <row r="481" spans="1:6" x14ac:dyDescent="0.25">
      <c r="A481" s="136" t="s">
        <v>1765</v>
      </c>
      <c r="B481" s="140" t="s">
        <v>1298</v>
      </c>
      <c r="C481" s="136" t="s">
        <v>1299</v>
      </c>
      <c r="D481" s="135"/>
      <c r="E481" s="135"/>
      <c r="F481" s="135"/>
    </row>
    <row r="482" spans="1:6" x14ac:dyDescent="0.25">
      <c r="A482" s="136" t="s">
        <v>1765</v>
      </c>
      <c r="B482" s="140" t="s">
        <v>1300</v>
      </c>
      <c r="C482" s="136" t="s">
        <v>1301</v>
      </c>
      <c r="D482" s="135"/>
      <c r="E482" s="135"/>
      <c r="F482" s="135"/>
    </row>
    <row r="483" spans="1:6" x14ac:dyDescent="0.25">
      <c r="A483" s="136" t="s">
        <v>1765</v>
      </c>
      <c r="B483" s="140" t="s">
        <v>1302</v>
      </c>
      <c r="C483" s="136" t="s">
        <v>1303</v>
      </c>
      <c r="D483" s="135"/>
      <c r="E483" s="135"/>
      <c r="F483" s="135"/>
    </row>
    <row r="484" spans="1:6" x14ac:dyDescent="0.25">
      <c r="A484" s="136" t="s">
        <v>1765</v>
      </c>
      <c r="B484" s="140" t="s">
        <v>1304</v>
      </c>
      <c r="C484" s="136" t="s">
        <v>1305</v>
      </c>
      <c r="D484" s="135"/>
      <c r="E484" s="135"/>
      <c r="F484" s="135"/>
    </row>
    <row r="485" spans="1:6" x14ac:dyDescent="0.25">
      <c r="A485" s="136" t="s">
        <v>1765</v>
      </c>
      <c r="B485" s="140" t="s">
        <v>1306</v>
      </c>
      <c r="C485" s="136" t="s">
        <v>1307</v>
      </c>
      <c r="D485" s="135"/>
      <c r="E485" s="135"/>
      <c r="F485" s="135"/>
    </row>
    <row r="486" spans="1:6" x14ac:dyDescent="0.25">
      <c r="A486" s="136" t="s">
        <v>1765</v>
      </c>
      <c r="B486" s="140" t="s">
        <v>1308</v>
      </c>
      <c r="C486" s="136" t="s">
        <v>1309</v>
      </c>
      <c r="D486" s="135"/>
      <c r="E486" s="135"/>
      <c r="F486" s="135"/>
    </row>
    <row r="487" spans="1:6" x14ac:dyDescent="0.25">
      <c r="A487" s="136" t="s">
        <v>1765</v>
      </c>
      <c r="B487" s="140" t="s">
        <v>1310</v>
      </c>
      <c r="C487" s="136" t="s">
        <v>1311</v>
      </c>
      <c r="D487" s="135"/>
      <c r="E487" s="135"/>
      <c r="F487" s="135"/>
    </row>
    <row r="488" spans="1:6" x14ac:dyDescent="0.25">
      <c r="A488" s="136" t="s">
        <v>1765</v>
      </c>
      <c r="B488" s="140" t="s">
        <v>1312</v>
      </c>
      <c r="C488" s="136" t="s">
        <v>1313</v>
      </c>
      <c r="D488" s="135"/>
      <c r="E488" s="135"/>
      <c r="F488" s="135"/>
    </row>
    <row r="489" spans="1:6" x14ac:dyDescent="0.25">
      <c r="A489" s="136" t="s">
        <v>1765</v>
      </c>
      <c r="B489" s="140" t="s">
        <v>1314</v>
      </c>
      <c r="C489" s="136" t="s">
        <v>1315</v>
      </c>
      <c r="D489" s="135"/>
      <c r="E489" s="135"/>
      <c r="F489" s="135"/>
    </row>
    <row r="490" spans="1:6" x14ac:dyDescent="0.25">
      <c r="A490" s="136" t="s">
        <v>1765</v>
      </c>
      <c r="B490" s="140" t="s">
        <v>1316</v>
      </c>
      <c r="C490" s="136" t="s">
        <v>1317</v>
      </c>
      <c r="D490" s="135"/>
      <c r="E490" s="135"/>
      <c r="F490" s="135"/>
    </row>
    <row r="491" spans="1:6" x14ac:dyDescent="0.25">
      <c r="A491" s="136" t="s">
        <v>1765</v>
      </c>
      <c r="B491" s="140" t="s">
        <v>1318</v>
      </c>
      <c r="C491" s="136" t="s">
        <v>1319</v>
      </c>
      <c r="D491" s="135"/>
      <c r="E491" s="135"/>
      <c r="F491" s="135"/>
    </row>
    <row r="492" spans="1:6" x14ac:dyDescent="0.25">
      <c r="A492" s="136" t="s">
        <v>1765</v>
      </c>
      <c r="B492" s="140" t="s">
        <v>1320</v>
      </c>
      <c r="C492" s="136" t="s">
        <v>1321</v>
      </c>
      <c r="D492" s="135"/>
      <c r="E492" s="135"/>
      <c r="F492" s="135"/>
    </row>
    <row r="493" spans="1:6" x14ac:dyDescent="0.25">
      <c r="A493" s="136" t="s">
        <v>1765</v>
      </c>
      <c r="B493" s="140" t="s">
        <v>1322</v>
      </c>
      <c r="C493" s="136" t="s">
        <v>1323</v>
      </c>
      <c r="D493" s="135"/>
      <c r="E493" s="135"/>
      <c r="F493" s="135"/>
    </row>
    <row r="494" spans="1:6" x14ac:dyDescent="0.25">
      <c r="A494" s="136" t="s">
        <v>1765</v>
      </c>
      <c r="B494" s="140" t="s">
        <v>1324</v>
      </c>
      <c r="C494" s="136" t="s">
        <v>1325</v>
      </c>
      <c r="D494" s="135"/>
      <c r="E494" s="135"/>
      <c r="F494" s="135"/>
    </row>
    <row r="495" spans="1:6" x14ac:dyDescent="0.25">
      <c r="A495" s="136" t="s">
        <v>1765</v>
      </c>
      <c r="B495" s="140" t="s">
        <v>1326</v>
      </c>
      <c r="C495" s="136" t="s">
        <v>1327</v>
      </c>
      <c r="D495" s="135"/>
      <c r="E495" s="135"/>
      <c r="F495" s="135"/>
    </row>
    <row r="496" spans="1:6" x14ac:dyDescent="0.25">
      <c r="A496" s="136" t="s">
        <v>1765</v>
      </c>
      <c r="B496" s="140" t="s">
        <v>1328</v>
      </c>
      <c r="C496" s="136" t="s">
        <v>1329</v>
      </c>
      <c r="D496" s="135"/>
      <c r="E496" s="135"/>
      <c r="F496" s="135"/>
    </row>
    <row r="497" spans="1:6" x14ac:dyDescent="0.25">
      <c r="A497" s="136" t="s">
        <v>1765</v>
      </c>
      <c r="B497" s="140" t="s">
        <v>1330</v>
      </c>
      <c r="C497" s="136" t="s">
        <v>1331</v>
      </c>
      <c r="D497" s="135"/>
      <c r="E497" s="135"/>
      <c r="F497" s="135"/>
    </row>
    <row r="498" spans="1:6" x14ac:dyDescent="0.25">
      <c r="A498" s="136" t="s">
        <v>1765</v>
      </c>
      <c r="B498" s="140" t="s">
        <v>1332</v>
      </c>
      <c r="C498" s="136" t="s">
        <v>1333</v>
      </c>
      <c r="D498" s="135"/>
      <c r="E498" s="135"/>
      <c r="F498" s="135"/>
    </row>
    <row r="499" spans="1:6" x14ac:dyDescent="0.25">
      <c r="A499" s="136" t="s">
        <v>1765</v>
      </c>
      <c r="B499" s="140" t="s">
        <v>1334</v>
      </c>
      <c r="C499" s="136" t="s">
        <v>1335</v>
      </c>
      <c r="D499" s="135"/>
      <c r="E499" s="135"/>
      <c r="F499" s="135"/>
    </row>
    <row r="500" spans="1:6" x14ac:dyDescent="0.25">
      <c r="A500" s="136" t="s">
        <v>1765</v>
      </c>
      <c r="B500" s="140" t="s">
        <v>1336</v>
      </c>
      <c r="C500" s="136" t="s">
        <v>1337</v>
      </c>
      <c r="D500" s="135"/>
      <c r="E500" s="135"/>
      <c r="F500" s="135"/>
    </row>
    <row r="501" spans="1:6" x14ac:dyDescent="0.25">
      <c r="A501" s="136" t="s">
        <v>1765</v>
      </c>
      <c r="B501" s="140" t="s">
        <v>1338</v>
      </c>
      <c r="C501" s="136" t="s">
        <v>1339</v>
      </c>
      <c r="D501" s="135"/>
      <c r="E501" s="135"/>
      <c r="F501" s="135"/>
    </row>
    <row r="502" spans="1:6" x14ac:dyDescent="0.25">
      <c r="A502" s="136" t="s">
        <v>1765</v>
      </c>
      <c r="B502" s="140" t="s">
        <v>1340</v>
      </c>
      <c r="C502" s="136" t="s">
        <v>1341</v>
      </c>
      <c r="D502" s="135"/>
      <c r="E502" s="135"/>
      <c r="F502" s="135"/>
    </row>
    <row r="503" spans="1:6" x14ac:dyDescent="0.25">
      <c r="A503" s="136" t="s">
        <v>1765</v>
      </c>
      <c r="B503" s="140" t="s">
        <v>1342</v>
      </c>
      <c r="C503" s="136" t="s">
        <v>1343</v>
      </c>
      <c r="D503" s="135"/>
      <c r="E503" s="135"/>
      <c r="F503" s="135"/>
    </row>
    <row r="504" spans="1:6" x14ac:dyDescent="0.25">
      <c r="A504" s="136" t="s">
        <v>1765</v>
      </c>
      <c r="B504" s="140" t="s">
        <v>1344</v>
      </c>
      <c r="C504" s="136" t="s">
        <v>1345</v>
      </c>
      <c r="D504" s="135"/>
      <c r="E504" s="135"/>
      <c r="F504" s="135"/>
    </row>
    <row r="505" spans="1:6" x14ac:dyDescent="0.25">
      <c r="A505" s="136" t="s">
        <v>1765</v>
      </c>
      <c r="B505" s="140" t="s">
        <v>1346</v>
      </c>
      <c r="C505" s="136" t="s">
        <v>1347</v>
      </c>
      <c r="D505" s="135"/>
      <c r="E505" s="135"/>
      <c r="F505" s="135"/>
    </row>
    <row r="506" spans="1:6" x14ac:dyDescent="0.25">
      <c r="A506" s="136" t="s">
        <v>1765</v>
      </c>
      <c r="B506" s="140" t="s">
        <v>1348</v>
      </c>
      <c r="C506" s="136" t="s">
        <v>1349</v>
      </c>
      <c r="D506" s="135"/>
      <c r="E506" s="135"/>
      <c r="F506" s="135"/>
    </row>
    <row r="507" spans="1:6" x14ac:dyDescent="0.25">
      <c r="A507" s="136" t="s">
        <v>1765</v>
      </c>
      <c r="B507" s="140" t="s">
        <v>1350</v>
      </c>
      <c r="C507" s="136" t="s">
        <v>1351</v>
      </c>
      <c r="D507" s="135"/>
      <c r="E507" s="135"/>
      <c r="F507" s="135"/>
    </row>
    <row r="508" spans="1:6" x14ac:dyDescent="0.25">
      <c r="A508" s="136" t="s">
        <v>1765</v>
      </c>
      <c r="B508" s="140" t="s">
        <v>1352</v>
      </c>
      <c r="C508" s="136" t="s">
        <v>1353</v>
      </c>
      <c r="D508" s="135"/>
      <c r="E508" s="135"/>
      <c r="F508" s="135"/>
    </row>
    <row r="509" spans="1:6" x14ac:dyDescent="0.25">
      <c r="A509" s="136" t="s">
        <v>1765</v>
      </c>
      <c r="B509" s="140" t="s">
        <v>1354</v>
      </c>
      <c r="C509" s="136" t="s">
        <v>1355</v>
      </c>
      <c r="D509" s="135"/>
      <c r="E509" s="135"/>
      <c r="F509" s="135"/>
    </row>
    <row r="510" spans="1:6" x14ac:dyDescent="0.25">
      <c r="A510" s="136" t="s">
        <v>1765</v>
      </c>
      <c r="B510" s="140" t="s">
        <v>1356</v>
      </c>
      <c r="C510" s="136" t="s">
        <v>1357</v>
      </c>
      <c r="D510" s="135"/>
      <c r="E510" s="135"/>
      <c r="F510" s="135"/>
    </row>
    <row r="511" spans="1:6" x14ac:dyDescent="0.25">
      <c r="A511" s="136" t="s">
        <v>1765</v>
      </c>
      <c r="B511" s="140" t="s">
        <v>1358</v>
      </c>
      <c r="C511" s="136" t="s">
        <v>1359</v>
      </c>
      <c r="D511" s="135"/>
      <c r="E511" s="135"/>
      <c r="F511" s="135"/>
    </row>
    <row r="512" spans="1:6" x14ac:dyDescent="0.25">
      <c r="A512" s="136" t="s">
        <v>1765</v>
      </c>
      <c r="B512" s="140" t="s">
        <v>1360</v>
      </c>
      <c r="C512" s="136" t="s">
        <v>1361</v>
      </c>
      <c r="D512" s="135"/>
      <c r="E512" s="135"/>
      <c r="F512" s="135"/>
    </row>
    <row r="513" spans="1:6" x14ac:dyDescent="0.25">
      <c r="A513" s="136" t="s">
        <v>1765</v>
      </c>
      <c r="B513" s="140" t="s">
        <v>1362</v>
      </c>
      <c r="C513" s="136" t="s">
        <v>1363</v>
      </c>
      <c r="D513" s="135"/>
      <c r="E513" s="135"/>
      <c r="F513" s="135"/>
    </row>
    <row r="514" spans="1:6" x14ac:dyDescent="0.25">
      <c r="A514" s="136" t="s">
        <v>1765</v>
      </c>
      <c r="B514" s="140" t="s">
        <v>1364</v>
      </c>
      <c r="C514" s="136" t="s">
        <v>1365</v>
      </c>
      <c r="D514" s="135"/>
      <c r="E514" s="135"/>
      <c r="F514" s="135"/>
    </row>
    <row r="515" spans="1:6" x14ac:dyDescent="0.25">
      <c r="A515" s="136" t="s">
        <v>1765</v>
      </c>
      <c r="B515" s="140" t="s">
        <v>1366</v>
      </c>
      <c r="C515" s="136" t="s">
        <v>1367</v>
      </c>
      <c r="D515" s="135"/>
      <c r="E515" s="135"/>
      <c r="F515" s="135"/>
    </row>
    <row r="516" spans="1:6" x14ac:dyDescent="0.25">
      <c r="A516" s="136" t="s">
        <v>1765</v>
      </c>
      <c r="B516" s="140" t="s">
        <v>1368</v>
      </c>
      <c r="C516" s="136" t="s">
        <v>1369</v>
      </c>
      <c r="D516" s="135"/>
      <c r="E516" s="135"/>
      <c r="F516" s="135"/>
    </row>
    <row r="517" spans="1:6" x14ac:dyDescent="0.25">
      <c r="A517" s="136" t="s">
        <v>1765</v>
      </c>
      <c r="B517" s="140" t="s">
        <v>1370</v>
      </c>
      <c r="C517" s="136" t="s">
        <v>1371</v>
      </c>
      <c r="D517" s="135"/>
      <c r="E517" s="135"/>
      <c r="F517" s="135"/>
    </row>
    <row r="518" spans="1:6" x14ac:dyDescent="0.25">
      <c r="A518" s="136" t="s">
        <v>1765</v>
      </c>
      <c r="B518" s="140" t="s">
        <v>1372</v>
      </c>
      <c r="C518" s="136" t="s">
        <v>1373</v>
      </c>
      <c r="D518" s="135"/>
      <c r="E518" s="135"/>
      <c r="F518" s="135"/>
    </row>
    <row r="519" spans="1:6" x14ac:dyDescent="0.25">
      <c r="A519" s="136" t="s">
        <v>1765</v>
      </c>
      <c r="B519" s="140" t="s">
        <v>1374</v>
      </c>
      <c r="C519" s="136" t="s">
        <v>1375</v>
      </c>
      <c r="D519" s="135"/>
      <c r="E519" s="135"/>
      <c r="F519" s="135"/>
    </row>
    <row r="520" spans="1:6" x14ac:dyDescent="0.25">
      <c r="A520" s="136" t="s">
        <v>1765</v>
      </c>
      <c r="B520" s="140" t="s">
        <v>1376</v>
      </c>
      <c r="C520" s="136" t="s">
        <v>1377</v>
      </c>
      <c r="D520" s="135"/>
      <c r="E520" s="135"/>
      <c r="F520" s="135"/>
    </row>
    <row r="521" spans="1:6" x14ac:dyDescent="0.25">
      <c r="A521" s="136" t="s">
        <v>1765</v>
      </c>
      <c r="B521" s="140" t="s">
        <v>1378</v>
      </c>
      <c r="C521" s="136" t="s">
        <v>1379</v>
      </c>
      <c r="D521" s="135"/>
      <c r="E521" s="135"/>
      <c r="F521" s="135"/>
    </row>
    <row r="522" spans="1:6" x14ac:dyDescent="0.25">
      <c r="A522" s="136" t="s">
        <v>1765</v>
      </c>
      <c r="B522" s="140" t="s">
        <v>1380</v>
      </c>
      <c r="C522" s="136" t="s">
        <v>1381</v>
      </c>
      <c r="D522" s="135"/>
      <c r="E522" s="135"/>
      <c r="F522" s="135"/>
    </row>
    <row r="523" spans="1:6" x14ac:dyDescent="0.25">
      <c r="A523" s="136" t="s">
        <v>1765</v>
      </c>
      <c r="B523" s="140" t="s">
        <v>1382</v>
      </c>
      <c r="C523" s="136" t="s">
        <v>1383</v>
      </c>
      <c r="D523" s="135"/>
      <c r="E523" s="135"/>
      <c r="F523" s="135"/>
    </row>
    <row r="524" spans="1:6" x14ac:dyDescent="0.25">
      <c r="A524" s="136" t="s">
        <v>1765</v>
      </c>
      <c r="B524" s="140" t="s">
        <v>1384</v>
      </c>
      <c r="C524" s="136" t="s">
        <v>1385</v>
      </c>
      <c r="D524" s="135"/>
      <c r="E524" s="135"/>
      <c r="F524" s="135"/>
    </row>
    <row r="525" spans="1:6" x14ac:dyDescent="0.25">
      <c r="A525" s="136" t="s">
        <v>1765</v>
      </c>
      <c r="B525" s="140" t="s">
        <v>1386</v>
      </c>
      <c r="C525" s="136" t="s">
        <v>1387</v>
      </c>
      <c r="D525" s="135"/>
      <c r="E525" s="135"/>
      <c r="F525" s="135"/>
    </row>
    <row r="526" spans="1:6" x14ac:dyDescent="0.25">
      <c r="A526" s="136" t="s">
        <v>1765</v>
      </c>
      <c r="B526" s="140" t="s">
        <v>1388</v>
      </c>
      <c r="C526" s="136" t="s">
        <v>1389</v>
      </c>
      <c r="D526" s="135"/>
      <c r="E526" s="135"/>
      <c r="F526" s="135"/>
    </row>
    <row r="527" spans="1:6" x14ac:dyDescent="0.25">
      <c r="A527" s="136" t="s">
        <v>1765</v>
      </c>
      <c r="B527" s="140" t="s">
        <v>1390</v>
      </c>
      <c r="C527" s="136" t="s">
        <v>1391</v>
      </c>
      <c r="D527" s="135"/>
      <c r="E527" s="135"/>
      <c r="F527" s="135"/>
    </row>
    <row r="528" spans="1:6" x14ac:dyDescent="0.25">
      <c r="A528" s="136" t="s">
        <v>1765</v>
      </c>
      <c r="B528" s="140" t="s">
        <v>1392</v>
      </c>
      <c r="C528" s="136" t="s">
        <v>1393</v>
      </c>
      <c r="D528" s="135"/>
      <c r="E528" s="135"/>
      <c r="F528" s="135"/>
    </row>
    <row r="529" spans="1:6" x14ac:dyDescent="0.25">
      <c r="A529" s="136" t="s">
        <v>1765</v>
      </c>
      <c r="B529" s="140" t="s">
        <v>1394</v>
      </c>
      <c r="C529" s="136" t="s">
        <v>1395</v>
      </c>
      <c r="D529" s="135"/>
      <c r="E529" s="135"/>
      <c r="F529" s="135"/>
    </row>
    <row r="530" spans="1:6" x14ac:dyDescent="0.25">
      <c r="A530" s="136" t="s">
        <v>1765</v>
      </c>
      <c r="B530" s="140" t="s">
        <v>1396</v>
      </c>
      <c r="C530" s="136" t="s">
        <v>1397</v>
      </c>
      <c r="D530" s="135"/>
      <c r="E530" s="135"/>
      <c r="F530" s="135"/>
    </row>
    <row r="531" spans="1:6" x14ac:dyDescent="0.25">
      <c r="A531" s="136" t="s">
        <v>1766</v>
      </c>
      <c r="B531" s="140" t="s">
        <v>449</v>
      </c>
      <c r="C531" s="136" t="s">
        <v>448</v>
      </c>
      <c r="D531" s="135"/>
      <c r="E531" s="135"/>
      <c r="F531" s="135"/>
    </row>
    <row r="532" spans="1:6" x14ac:dyDescent="0.25">
      <c r="A532" s="136" t="s">
        <v>1766</v>
      </c>
      <c r="B532" s="140" t="s">
        <v>445</v>
      </c>
      <c r="C532" s="136" t="s">
        <v>444</v>
      </c>
      <c r="D532" s="135"/>
      <c r="E532" s="135"/>
      <c r="F532" s="135"/>
    </row>
    <row r="533" spans="1:6" x14ac:dyDescent="0.25">
      <c r="A533" s="136" t="s">
        <v>1766</v>
      </c>
      <c r="B533" s="140" t="s">
        <v>440</v>
      </c>
      <c r="C533" s="136" t="s">
        <v>439</v>
      </c>
      <c r="D533" s="135"/>
      <c r="E533" s="135"/>
      <c r="F533" s="135"/>
    </row>
    <row r="534" spans="1:6" x14ac:dyDescent="0.25">
      <c r="A534" s="136" t="s">
        <v>1766</v>
      </c>
      <c r="B534" s="140" t="s">
        <v>389</v>
      </c>
      <c r="C534" s="136" t="s">
        <v>388</v>
      </c>
      <c r="D534" s="135"/>
      <c r="E534" s="135"/>
      <c r="F534" s="135"/>
    </row>
    <row r="535" spans="1:6" x14ac:dyDescent="0.25">
      <c r="A535" s="136" t="s">
        <v>1766</v>
      </c>
      <c r="B535" s="140" t="s">
        <v>384</v>
      </c>
      <c r="C535" s="136" t="s">
        <v>383</v>
      </c>
      <c r="D535" s="135"/>
      <c r="E535" s="135"/>
      <c r="F535" s="135"/>
    </row>
    <row r="536" spans="1:6" x14ac:dyDescent="0.25">
      <c r="A536" s="136" t="s">
        <v>1766</v>
      </c>
      <c r="B536" s="140" t="s">
        <v>379</v>
      </c>
      <c r="C536" s="136" t="s">
        <v>378</v>
      </c>
      <c r="D536" s="135"/>
      <c r="E536" s="135"/>
      <c r="F536" s="135"/>
    </row>
    <row r="537" spans="1:6" x14ac:dyDescent="0.25">
      <c r="A537" s="136" t="s">
        <v>1766</v>
      </c>
      <c r="B537" s="140" t="s">
        <v>320</v>
      </c>
      <c r="C537" s="136" t="s">
        <v>319</v>
      </c>
      <c r="D537" s="135"/>
      <c r="E537" s="135"/>
      <c r="F537" s="135"/>
    </row>
    <row r="538" spans="1:6" x14ac:dyDescent="0.25">
      <c r="A538" s="136" t="s">
        <v>1766</v>
      </c>
      <c r="B538" s="140" t="s">
        <v>315</v>
      </c>
      <c r="C538" s="136" t="s">
        <v>314</v>
      </c>
      <c r="D538" s="135"/>
      <c r="E538" s="135"/>
      <c r="F538" s="135"/>
    </row>
    <row r="539" spans="1:6" x14ac:dyDescent="0.25">
      <c r="A539" s="136" t="s">
        <v>1766</v>
      </c>
      <c r="B539" s="140" t="s">
        <v>309</v>
      </c>
      <c r="C539" s="136" t="s">
        <v>308</v>
      </c>
      <c r="D539" s="135"/>
      <c r="E539" s="135"/>
      <c r="F539" s="135"/>
    </row>
    <row r="540" spans="1:6" x14ac:dyDescent="0.25">
      <c r="A540" s="136" t="s">
        <v>1766</v>
      </c>
      <c r="B540" s="140" t="s">
        <v>435</v>
      </c>
      <c r="C540" s="136" t="s">
        <v>434</v>
      </c>
      <c r="D540" s="135"/>
      <c r="E540" s="135"/>
      <c r="F540" s="135"/>
    </row>
    <row r="541" spans="1:6" x14ac:dyDescent="0.25">
      <c r="A541" s="136" t="s">
        <v>1766</v>
      </c>
      <c r="B541" s="140" t="s">
        <v>430</v>
      </c>
      <c r="C541" s="136" t="s">
        <v>429</v>
      </c>
      <c r="D541" s="135"/>
      <c r="E541" s="135"/>
      <c r="F541" s="135"/>
    </row>
    <row r="542" spans="1:6" x14ac:dyDescent="0.25">
      <c r="A542" s="136" t="s">
        <v>1766</v>
      </c>
      <c r="B542" s="140" t="s">
        <v>425</v>
      </c>
      <c r="C542" s="136" t="s">
        <v>424</v>
      </c>
      <c r="D542" s="135"/>
      <c r="E542" s="135"/>
      <c r="F542" s="135"/>
    </row>
    <row r="543" spans="1:6" x14ac:dyDescent="0.25">
      <c r="A543" s="136" t="s">
        <v>1766</v>
      </c>
      <c r="B543" s="140" t="s">
        <v>374</v>
      </c>
      <c r="C543" s="136" t="s">
        <v>373</v>
      </c>
      <c r="D543" s="135"/>
      <c r="E543" s="135"/>
      <c r="F543" s="135"/>
    </row>
    <row r="544" spans="1:6" x14ac:dyDescent="0.25">
      <c r="A544" s="136" t="s">
        <v>1766</v>
      </c>
      <c r="B544" s="140" t="s">
        <v>368</v>
      </c>
      <c r="C544" s="136" t="s">
        <v>367</v>
      </c>
      <c r="D544" s="135"/>
      <c r="E544" s="135"/>
      <c r="F544" s="135"/>
    </row>
    <row r="545" spans="1:6" x14ac:dyDescent="0.25">
      <c r="A545" s="136" t="s">
        <v>1766</v>
      </c>
      <c r="B545" s="140" t="s">
        <v>363</v>
      </c>
      <c r="C545" s="136" t="s">
        <v>362</v>
      </c>
      <c r="D545" s="135"/>
      <c r="E545" s="135"/>
      <c r="F545" s="135"/>
    </row>
    <row r="546" spans="1:6" x14ac:dyDescent="0.25">
      <c r="A546" s="136" t="s">
        <v>1766</v>
      </c>
      <c r="B546" s="140" t="s">
        <v>303</v>
      </c>
      <c r="C546" s="136" t="s">
        <v>302</v>
      </c>
      <c r="D546" s="135"/>
      <c r="E546" s="135"/>
      <c r="F546" s="135"/>
    </row>
    <row r="547" spans="1:6" x14ac:dyDescent="0.25">
      <c r="A547" s="136" t="s">
        <v>1766</v>
      </c>
      <c r="B547" s="140" t="s">
        <v>296</v>
      </c>
      <c r="C547" s="136" t="s">
        <v>295</v>
      </c>
      <c r="D547" s="135"/>
      <c r="E547" s="135"/>
      <c r="F547" s="135"/>
    </row>
    <row r="548" spans="1:6" x14ac:dyDescent="0.25">
      <c r="A548" s="136" t="s">
        <v>1766</v>
      </c>
      <c r="B548" s="140" t="s">
        <v>290</v>
      </c>
      <c r="C548" s="136" t="s">
        <v>289</v>
      </c>
      <c r="D548" s="135"/>
      <c r="E548" s="135"/>
      <c r="F548" s="135"/>
    </row>
    <row r="549" spans="1:6" x14ac:dyDescent="0.25">
      <c r="A549" s="136" t="s">
        <v>1766</v>
      </c>
      <c r="B549" s="140" t="s">
        <v>464</v>
      </c>
      <c r="C549" s="136" t="s">
        <v>463</v>
      </c>
      <c r="D549" s="135"/>
      <c r="E549" s="135"/>
      <c r="F549" s="135"/>
    </row>
    <row r="550" spans="1:6" x14ac:dyDescent="0.25">
      <c r="A550" s="136" t="s">
        <v>1766</v>
      </c>
      <c r="B550" s="140" t="s">
        <v>459</v>
      </c>
      <c r="C550" s="136" t="s">
        <v>458</v>
      </c>
      <c r="D550" s="135"/>
      <c r="E550" s="135"/>
      <c r="F550" s="135"/>
    </row>
    <row r="551" spans="1:6" x14ac:dyDescent="0.25">
      <c r="A551" s="136" t="s">
        <v>1766</v>
      </c>
      <c r="B551" s="140" t="s">
        <v>454</v>
      </c>
      <c r="C551" s="136" t="s">
        <v>453</v>
      </c>
      <c r="D551" s="135"/>
      <c r="E551" s="135"/>
      <c r="F551" s="135"/>
    </row>
    <row r="552" spans="1:6" x14ac:dyDescent="0.25">
      <c r="A552" s="136" t="s">
        <v>1766</v>
      </c>
      <c r="B552" s="140" t="s">
        <v>405</v>
      </c>
      <c r="C552" s="136" t="s">
        <v>404</v>
      </c>
      <c r="D552" s="135"/>
      <c r="E552" s="135"/>
      <c r="F552" s="135"/>
    </row>
    <row r="553" spans="1:6" x14ac:dyDescent="0.25">
      <c r="A553" s="136" t="s">
        <v>1766</v>
      </c>
      <c r="B553" s="140" t="s">
        <v>400</v>
      </c>
      <c r="C553" s="136" t="s">
        <v>399</v>
      </c>
      <c r="D553" s="135"/>
      <c r="E553" s="135"/>
      <c r="F553" s="135"/>
    </row>
    <row r="554" spans="1:6" x14ac:dyDescent="0.25">
      <c r="A554" s="136" t="s">
        <v>1766</v>
      </c>
      <c r="B554" s="140" t="s">
        <v>395</v>
      </c>
      <c r="C554" s="136" t="s">
        <v>394</v>
      </c>
      <c r="D554" s="135"/>
      <c r="E554" s="135"/>
      <c r="F554" s="135"/>
    </row>
    <row r="555" spans="1:6" x14ac:dyDescent="0.25">
      <c r="A555" s="136" t="s">
        <v>1766</v>
      </c>
      <c r="B555" s="140" t="s">
        <v>338</v>
      </c>
      <c r="C555" s="136" t="s">
        <v>337</v>
      </c>
      <c r="D555" s="135"/>
      <c r="E555" s="135"/>
      <c r="F555" s="135"/>
    </row>
    <row r="556" spans="1:6" x14ac:dyDescent="0.25">
      <c r="A556" s="136" t="s">
        <v>1766</v>
      </c>
      <c r="B556" s="140" t="s">
        <v>332</v>
      </c>
      <c r="C556" s="136" t="s">
        <v>331</v>
      </c>
      <c r="D556" s="135"/>
      <c r="E556" s="135"/>
      <c r="F556" s="135"/>
    </row>
    <row r="557" spans="1:6" x14ac:dyDescent="0.25">
      <c r="A557" s="136" t="s">
        <v>1766</v>
      </c>
      <c r="B557" s="140" t="s">
        <v>326</v>
      </c>
      <c r="C557" s="136" t="s">
        <v>325</v>
      </c>
      <c r="D557" s="135"/>
      <c r="E557" s="135"/>
      <c r="F557" s="135"/>
    </row>
    <row r="558" spans="1:6" x14ac:dyDescent="0.25">
      <c r="A558" s="136" t="s">
        <v>1766</v>
      </c>
      <c r="B558" s="140" t="s">
        <v>479</v>
      </c>
      <c r="C558" s="136" t="s">
        <v>478</v>
      </c>
      <c r="D558" s="135"/>
      <c r="E558" s="135"/>
      <c r="F558" s="135"/>
    </row>
    <row r="559" spans="1:6" x14ac:dyDescent="0.25">
      <c r="A559" s="136" t="s">
        <v>1766</v>
      </c>
      <c r="B559" s="140" t="s">
        <v>474</v>
      </c>
      <c r="C559" s="136" t="s">
        <v>473</v>
      </c>
      <c r="D559" s="135"/>
      <c r="E559" s="135"/>
      <c r="F559" s="135"/>
    </row>
    <row r="560" spans="1:6" x14ac:dyDescent="0.25">
      <c r="A560" s="136" t="s">
        <v>1766</v>
      </c>
      <c r="B560" s="140" t="s">
        <v>469</v>
      </c>
      <c r="C560" s="136" t="s">
        <v>468</v>
      </c>
      <c r="D560" s="135"/>
      <c r="E560" s="135"/>
      <c r="F560" s="135"/>
    </row>
    <row r="561" spans="1:6" x14ac:dyDescent="0.25">
      <c r="A561" s="136" t="s">
        <v>1766</v>
      </c>
      <c r="B561" s="140" t="s">
        <v>420</v>
      </c>
      <c r="C561" s="136" t="s">
        <v>419</v>
      </c>
      <c r="D561" s="135"/>
      <c r="E561" s="135"/>
      <c r="F561" s="135"/>
    </row>
    <row r="562" spans="1:6" x14ac:dyDescent="0.25">
      <c r="A562" s="136" t="s">
        <v>1766</v>
      </c>
      <c r="B562" s="140" t="s">
        <v>415</v>
      </c>
      <c r="C562" s="136" t="s">
        <v>414</v>
      </c>
      <c r="D562" s="135"/>
      <c r="E562" s="135"/>
      <c r="F562" s="135"/>
    </row>
    <row r="563" spans="1:6" x14ac:dyDescent="0.25">
      <c r="A563" s="136" t="s">
        <v>1766</v>
      </c>
      <c r="B563" s="140" t="s">
        <v>410</v>
      </c>
      <c r="C563" s="136" t="s">
        <v>409</v>
      </c>
      <c r="D563" s="135"/>
      <c r="E563" s="135"/>
      <c r="F563" s="135"/>
    </row>
    <row r="564" spans="1:6" x14ac:dyDescent="0.25">
      <c r="A564" s="136" t="s">
        <v>1766</v>
      </c>
      <c r="B564" s="140" t="s">
        <v>357</v>
      </c>
      <c r="C564" s="136" t="s">
        <v>356</v>
      </c>
      <c r="D564" s="135"/>
      <c r="E564" s="135"/>
      <c r="F564" s="135"/>
    </row>
    <row r="565" spans="1:6" x14ac:dyDescent="0.25">
      <c r="A565" s="136" t="s">
        <v>1766</v>
      </c>
      <c r="B565" s="140" t="s">
        <v>351</v>
      </c>
      <c r="C565" s="136" t="s">
        <v>350</v>
      </c>
      <c r="D565" s="135"/>
      <c r="E565" s="135"/>
      <c r="F565" s="135"/>
    </row>
    <row r="566" spans="1:6" x14ac:dyDescent="0.25">
      <c r="A566" s="136" t="s">
        <v>1766</v>
      </c>
      <c r="B566" s="140" t="s">
        <v>344</v>
      </c>
      <c r="C566" s="136" t="s">
        <v>343</v>
      </c>
      <c r="D566" s="135"/>
      <c r="E566" s="135"/>
      <c r="F566" s="135"/>
    </row>
    <row r="567" spans="1:6" x14ac:dyDescent="0.25">
      <c r="A567" s="136" t="s">
        <v>1767</v>
      </c>
      <c r="B567" s="140" t="s">
        <v>1882</v>
      </c>
      <c r="C567" s="136" t="s">
        <v>559</v>
      </c>
      <c r="D567" s="135"/>
      <c r="E567" s="135"/>
      <c r="F567" s="135"/>
    </row>
    <row r="568" spans="1:6" x14ac:dyDescent="0.25">
      <c r="A568" s="136" t="s">
        <v>1767</v>
      </c>
      <c r="B568" s="140" t="s">
        <v>1883</v>
      </c>
      <c r="C568" s="136" t="s">
        <v>560</v>
      </c>
      <c r="D568" s="135"/>
      <c r="E568" s="135"/>
      <c r="F568" s="135"/>
    </row>
    <row r="569" spans="1:6" x14ac:dyDescent="0.25">
      <c r="A569" s="136" t="s">
        <v>1767</v>
      </c>
      <c r="B569" s="140" t="s">
        <v>1884</v>
      </c>
      <c r="C569" s="136" t="s">
        <v>492</v>
      </c>
      <c r="D569" s="135"/>
      <c r="E569" s="135"/>
      <c r="F569" s="135"/>
    </row>
    <row r="570" spans="1:6" x14ac:dyDescent="0.25">
      <c r="A570" s="136" t="s">
        <v>1767</v>
      </c>
      <c r="B570" s="140" t="s">
        <v>1885</v>
      </c>
      <c r="C570" s="136" t="s">
        <v>493</v>
      </c>
      <c r="D570" s="135"/>
      <c r="E570" s="135"/>
      <c r="F570" s="135"/>
    </row>
    <row r="571" spans="1:6" x14ac:dyDescent="0.25">
      <c r="A571" s="136" t="s">
        <v>1767</v>
      </c>
      <c r="B571" s="140" t="s">
        <v>497</v>
      </c>
      <c r="C571" s="136" t="s">
        <v>278</v>
      </c>
      <c r="D571" s="135"/>
      <c r="E571" s="135"/>
      <c r="F571" s="135"/>
    </row>
    <row r="572" spans="1:6" x14ac:dyDescent="0.25">
      <c r="A572" s="136" t="s">
        <v>1767</v>
      </c>
      <c r="B572" s="140" t="s">
        <v>498</v>
      </c>
      <c r="C572" s="136" t="s">
        <v>495</v>
      </c>
      <c r="D572" s="135"/>
      <c r="E572" s="135"/>
      <c r="F572" s="135"/>
    </row>
    <row r="573" spans="1:6" x14ac:dyDescent="0.25">
      <c r="A573" s="136" t="s">
        <v>1767</v>
      </c>
      <c r="B573" s="140" t="s">
        <v>499</v>
      </c>
      <c r="C573" s="136" t="s">
        <v>496</v>
      </c>
      <c r="D573" s="135"/>
      <c r="E573" s="135"/>
      <c r="F573" s="135"/>
    </row>
    <row r="574" spans="1:6" x14ac:dyDescent="0.25">
      <c r="A574" s="136" t="s">
        <v>1767</v>
      </c>
      <c r="B574" s="140" t="s">
        <v>502</v>
      </c>
      <c r="C574" s="136" t="s">
        <v>501</v>
      </c>
      <c r="D574" s="135"/>
      <c r="E574" s="135"/>
      <c r="F574" s="135"/>
    </row>
    <row r="575" spans="1:6" x14ac:dyDescent="0.25">
      <c r="A575" s="136" t="s">
        <v>1767</v>
      </c>
      <c r="B575" s="140" t="s">
        <v>507</v>
      </c>
      <c r="C575" s="136" t="s">
        <v>505</v>
      </c>
      <c r="D575" s="135"/>
      <c r="E575" s="135"/>
      <c r="F575" s="135"/>
    </row>
    <row r="576" spans="1:6" x14ac:dyDescent="0.25">
      <c r="A576" s="136" t="s">
        <v>1767</v>
      </c>
      <c r="B576" s="140" t="s">
        <v>508</v>
      </c>
      <c r="C576" s="136" t="s">
        <v>506</v>
      </c>
      <c r="D576" s="135"/>
      <c r="E576" s="135"/>
      <c r="F576" s="135"/>
    </row>
    <row r="577" spans="1:6" x14ac:dyDescent="0.25">
      <c r="A577" s="136" t="s">
        <v>1767</v>
      </c>
      <c r="B577" s="140" t="s">
        <v>503</v>
      </c>
      <c r="C577" s="136" t="s">
        <v>509</v>
      </c>
      <c r="D577" s="135"/>
      <c r="E577" s="135"/>
      <c r="F577" s="135"/>
    </row>
    <row r="578" spans="1:6" x14ac:dyDescent="0.25">
      <c r="A578" s="136" t="s">
        <v>1767</v>
      </c>
      <c r="B578" s="140" t="s">
        <v>512</v>
      </c>
      <c r="C578" s="136" t="s">
        <v>510</v>
      </c>
      <c r="D578" s="135"/>
      <c r="E578" s="135"/>
      <c r="F578" s="135"/>
    </row>
    <row r="579" spans="1:6" x14ac:dyDescent="0.25">
      <c r="A579" s="136" t="s">
        <v>1767</v>
      </c>
      <c r="B579" s="140" t="s">
        <v>513</v>
      </c>
      <c r="C579" s="136" t="s">
        <v>511</v>
      </c>
      <c r="D579" s="135"/>
      <c r="E579" s="135"/>
      <c r="F579" s="135"/>
    </row>
    <row r="580" spans="1:6" x14ac:dyDescent="0.25">
      <c r="A580" s="136" t="s">
        <v>1767</v>
      </c>
      <c r="B580" s="140" t="s">
        <v>504</v>
      </c>
      <c r="C580" s="136" t="s">
        <v>517</v>
      </c>
      <c r="D580" s="135"/>
      <c r="E580" s="135"/>
      <c r="F580" s="135"/>
    </row>
    <row r="581" spans="1:6" x14ac:dyDescent="0.25">
      <c r="A581" s="136" t="s">
        <v>1767</v>
      </c>
      <c r="B581" s="140" t="s">
        <v>514</v>
      </c>
      <c r="C581" s="136" t="s">
        <v>516</v>
      </c>
      <c r="D581" s="135"/>
      <c r="E581" s="135"/>
      <c r="F581" s="135"/>
    </row>
    <row r="582" spans="1:6" x14ac:dyDescent="0.25">
      <c r="A582" s="136" t="s">
        <v>1767</v>
      </c>
      <c r="B582" s="140" t="s">
        <v>515</v>
      </c>
      <c r="C582" s="136" t="s">
        <v>518</v>
      </c>
      <c r="D582" s="135"/>
      <c r="E582" s="135"/>
      <c r="F582" s="135"/>
    </row>
    <row r="583" spans="1:6" x14ac:dyDescent="0.25">
      <c r="A583" s="136" t="s">
        <v>1767</v>
      </c>
      <c r="B583" s="140" t="s">
        <v>520</v>
      </c>
      <c r="C583" s="136" t="s">
        <v>519</v>
      </c>
      <c r="D583" s="135"/>
      <c r="E583" s="135"/>
      <c r="F583" s="135"/>
    </row>
    <row r="584" spans="1:6" x14ac:dyDescent="0.25">
      <c r="A584" s="136" t="s">
        <v>1767</v>
      </c>
      <c r="B584" s="140" t="s">
        <v>522</v>
      </c>
      <c r="C584" s="136" t="s">
        <v>521</v>
      </c>
      <c r="D584" s="135"/>
      <c r="E584" s="135"/>
      <c r="F584" s="135"/>
    </row>
    <row r="585" spans="1:6" x14ac:dyDescent="0.25">
      <c r="A585" s="136" t="s">
        <v>1767</v>
      </c>
      <c r="B585" s="140" t="s">
        <v>524</v>
      </c>
      <c r="C585" s="136" t="s">
        <v>523</v>
      </c>
      <c r="D585" s="135"/>
      <c r="E585" s="135"/>
      <c r="F585" s="135"/>
    </row>
    <row r="586" spans="1:6" x14ac:dyDescent="0.25">
      <c r="A586" s="136" t="s">
        <v>1767</v>
      </c>
      <c r="B586" s="140" t="s">
        <v>529</v>
      </c>
      <c r="C586" s="136" t="s">
        <v>527</v>
      </c>
      <c r="D586" s="135"/>
      <c r="E586" s="135"/>
      <c r="F586" s="135"/>
    </row>
    <row r="587" spans="1:6" x14ac:dyDescent="0.25">
      <c r="A587" s="136" t="s">
        <v>1767</v>
      </c>
      <c r="B587" s="140" t="s">
        <v>1876</v>
      </c>
      <c r="C587" s="136" t="s">
        <v>1877</v>
      </c>
      <c r="D587" s="135"/>
      <c r="E587" s="135"/>
      <c r="F587" s="135"/>
    </row>
    <row r="588" spans="1:6" x14ac:dyDescent="0.25">
      <c r="A588" s="136" t="s">
        <v>1767</v>
      </c>
      <c r="B588" s="140" t="s">
        <v>528</v>
      </c>
      <c r="C588" s="136" t="s">
        <v>526</v>
      </c>
      <c r="D588" s="135"/>
      <c r="E588" s="135"/>
      <c r="F588" s="135"/>
    </row>
    <row r="589" spans="1:6" x14ac:dyDescent="0.25">
      <c r="A589" s="136" t="s">
        <v>1767</v>
      </c>
      <c r="B589" s="140" t="s">
        <v>562</v>
      </c>
      <c r="C589" s="136" t="s">
        <v>563</v>
      </c>
      <c r="D589" s="135"/>
      <c r="E589" s="135"/>
      <c r="F589" s="135"/>
    </row>
    <row r="590" spans="1:6" x14ac:dyDescent="0.25">
      <c r="A590" s="136" t="s">
        <v>1767</v>
      </c>
      <c r="B590" s="140" t="s">
        <v>564</v>
      </c>
      <c r="C590" s="136" t="s">
        <v>565</v>
      </c>
      <c r="D590" s="135"/>
      <c r="E590" s="135"/>
      <c r="F590" s="135"/>
    </row>
    <row r="591" spans="1:6" x14ac:dyDescent="0.25">
      <c r="A591" s="136" t="s">
        <v>1767</v>
      </c>
      <c r="B591" s="140" t="s">
        <v>566</v>
      </c>
      <c r="C591" s="136" t="s">
        <v>567</v>
      </c>
      <c r="D591" s="135"/>
      <c r="E591" s="135"/>
      <c r="F591" s="135"/>
    </row>
    <row r="592" spans="1:6" x14ac:dyDescent="0.25">
      <c r="A592" s="136" t="s">
        <v>1767</v>
      </c>
      <c r="B592" s="140" t="s">
        <v>568</v>
      </c>
      <c r="C592" s="136" t="s">
        <v>569</v>
      </c>
      <c r="D592" s="135"/>
      <c r="E592" s="135"/>
      <c r="F592" s="135"/>
    </row>
    <row r="593" spans="1:6" x14ac:dyDescent="0.25">
      <c r="A593" s="136" t="s">
        <v>1767</v>
      </c>
      <c r="B593" s="140" t="s">
        <v>1432</v>
      </c>
      <c r="C593" s="136" t="s">
        <v>533</v>
      </c>
      <c r="D593" s="135"/>
      <c r="E593" s="135"/>
      <c r="F593" s="135"/>
    </row>
    <row r="594" spans="1:6" x14ac:dyDescent="0.25">
      <c r="A594" s="136" t="s">
        <v>1767</v>
      </c>
      <c r="B594" s="140" t="s">
        <v>1433</v>
      </c>
      <c r="C594" s="136" t="s">
        <v>538</v>
      </c>
      <c r="D594" s="135"/>
      <c r="E594" s="135"/>
      <c r="F594" s="135"/>
    </row>
    <row r="595" spans="1:6" x14ac:dyDescent="0.25">
      <c r="A595" s="136" t="s">
        <v>1767</v>
      </c>
      <c r="B595" s="140" t="s">
        <v>1434</v>
      </c>
      <c r="C595" s="136" t="s">
        <v>539</v>
      </c>
      <c r="D595" s="135"/>
      <c r="E595" s="135"/>
      <c r="F595" s="135"/>
    </row>
    <row r="596" spans="1:6" x14ac:dyDescent="0.25">
      <c r="A596" s="136" t="s">
        <v>1767</v>
      </c>
      <c r="B596" s="140" t="s">
        <v>263</v>
      </c>
      <c r="C596" s="136" t="s">
        <v>264</v>
      </c>
      <c r="D596" s="135"/>
      <c r="E596" s="135"/>
      <c r="F596" s="135"/>
    </row>
    <row r="597" spans="1:6" x14ac:dyDescent="0.25">
      <c r="A597" s="136" t="s">
        <v>1767</v>
      </c>
      <c r="B597" s="140" t="s">
        <v>1886</v>
      </c>
      <c r="C597" s="136" t="s">
        <v>1789</v>
      </c>
      <c r="D597" s="135"/>
      <c r="E597" s="135"/>
      <c r="F597" s="135"/>
    </row>
    <row r="598" spans="1:6" x14ac:dyDescent="0.25">
      <c r="A598" s="136" t="s">
        <v>1767</v>
      </c>
      <c r="B598" s="140" t="s">
        <v>487</v>
      </c>
      <c r="C598" s="136" t="s">
        <v>488</v>
      </c>
      <c r="D598" s="135"/>
      <c r="E598" s="135"/>
      <c r="F598" s="135"/>
    </row>
    <row r="599" spans="1:6" x14ac:dyDescent="0.25">
      <c r="A599" s="136" t="s">
        <v>1767</v>
      </c>
      <c r="B599" s="140" t="s">
        <v>1443</v>
      </c>
      <c r="C599" s="136" t="s">
        <v>1446</v>
      </c>
      <c r="D599" s="135"/>
      <c r="E599" s="135"/>
      <c r="F599" s="135"/>
    </row>
    <row r="600" spans="1:6" x14ac:dyDescent="0.25">
      <c r="A600" s="136" t="s">
        <v>1767</v>
      </c>
      <c r="B600" s="140" t="s">
        <v>1444</v>
      </c>
      <c r="C600" s="136" t="s">
        <v>1447</v>
      </c>
      <c r="D600" s="135"/>
      <c r="E600" s="135"/>
      <c r="F600" s="135"/>
    </row>
    <row r="601" spans="1:6" x14ac:dyDescent="0.25">
      <c r="A601" s="136" t="s">
        <v>1767</v>
      </c>
      <c r="B601" s="140" t="s">
        <v>1444</v>
      </c>
      <c r="C601" s="136" t="s">
        <v>1447</v>
      </c>
      <c r="D601" s="135"/>
      <c r="E601" s="135"/>
      <c r="F601" s="135"/>
    </row>
  </sheetData>
  <sheetProtection algorithmName="SHA-512" hashValue="aWmy2x3ZZeKr0j1zcYk4pxUtX0MBeexRAvE6gO6PNk535YF6QqhBYUyfQXqqMaII9GWlr5CfEJUKg8rc9lFb0Q==" saltValue="E+A4414ZoAWAYvYyXFhuDA==" spinCount="100000" sheet="1" objects="1" scenarios="1"/>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Userformdata">
    <tabColor theme="1"/>
  </sheetPr>
  <dimension ref="A1:G10"/>
  <sheetViews>
    <sheetView workbookViewId="0">
      <selection activeCell="D10" sqref="D10"/>
    </sheetView>
  </sheetViews>
  <sheetFormatPr baseColWidth="10" defaultRowHeight="15" x14ac:dyDescent="0.25"/>
  <cols>
    <col min="1" max="1" width="48.28515625" style="117" customWidth="1"/>
    <col min="2" max="2" width="42.5703125" style="117" customWidth="1"/>
    <col min="4" max="4" width="26.140625" bestFit="1" customWidth="1"/>
  </cols>
  <sheetData>
    <row r="1" spans="4:7" x14ac:dyDescent="0.25">
      <c r="D1" s="145"/>
      <c r="E1" s="145"/>
      <c r="F1" s="145"/>
      <c r="G1" s="145"/>
    </row>
    <row r="2" spans="4:7" x14ac:dyDescent="0.25">
      <c r="D2" s="145"/>
      <c r="E2" s="145"/>
      <c r="F2" s="145"/>
      <c r="G2" s="145"/>
    </row>
    <row r="3" spans="4:7" x14ac:dyDescent="0.25">
      <c r="D3" s="145"/>
      <c r="E3" s="145"/>
      <c r="F3" s="145"/>
      <c r="G3" s="145"/>
    </row>
    <row r="4" spans="4:7" x14ac:dyDescent="0.25">
      <c r="D4" s="145"/>
      <c r="E4" s="145"/>
      <c r="F4" s="145"/>
      <c r="G4" s="145"/>
    </row>
    <row r="5" spans="4:7" x14ac:dyDescent="0.25">
      <c r="D5" s="145"/>
      <c r="E5" s="145"/>
      <c r="F5" s="145"/>
      <c r="G5" s="145"/>
    </row>
    <row r="6" spans="4:7" x14ac:dyDescent="0.25">
      <c r="D6" s="145"/>
      <c r="E6" s="145"/>
      <c r="F6" s="145"/>
      <c r="G6" s="145"/>
    </row>
    <row r="7" spans="4:7" x14ac:dyDescent="0.25">
      <c r="D7" s="145"/>
      <c r="E7" s="145"/>
      <c r="F7" s="145"/>
      <c r="G7" s="145"/>
    </row>
    <row r="8" spans="4:7" x14ac:dyDescent="0.25">
      <c r="D8" s="145"/>
      <c r="E8" s="145"/>
      <c r="F8" s="145"/>
      <c r="G8" s="145"/>
    </row>
    <row r="9" spans="4:7" x14ac:dyDescent="0.25">
      <c r="D9" s="145"/>
      <c r="E9" s="145"/>
      <c r="F9" s="145"/>
      <c r="G9" s="145"/>
    </row>
    <row r="10" spans="4:7" x14ac:dyDescent="0.25">
      <c r="D10" s="145"/>
      <c r="E10" s="145"/>
      <c r="F10" s="145"/>
      <c r="G10" s="145"/>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Lang">
    <tabColor theme="1"/>
  </sheetPr>
  <dimension ref="A1:I226"/>
  <sheetViews>
    <sheetView showGridLines="0" workbookViewId="0">
      <pane ySplit="1" topLeftCell="A2" activePane="bottomLeft" state="frozen"/>
      <selection activeCell="C8" sqref="C8"/>
      <selection pane="bottomLeft" activeCell="E1" sqref="E1"/>
    </sheetView>
  </sheetViews>
  <sheetFormatPr baseColWidth="10" defaultRowHeight="15" x14ac:dyDescent="0.25"/>
  <cols>
    <col min="1" max="1" width="11.5703125" style="145" customWidth="1"/>
    <col min="2" max="2" width="20" style="145" bestFit="1" customWidth="1"/>
    <col min="3" max="3" width="16.7109375" style="145" customWidth="1"/>
    <col min="4" max="4" width="11.5703125" style="146" customWidth="1"/>
    <col min="5" max="5" width="75.28515625" style="145" customWidth="1"/>
    <col min="6" max="9" width="75.85546875" style="145" customWidth="1"/>
  </cols>
  <sheetData>
    <row r="1" spans="1:9" ht="30" customHeight="1" x14ac:dyDescent="0.25">
      <c r="A1" s="143" t="s">
        <v>1537</v>
      </c>
      <c r="B1" s="143" t="s">
        <v>1538</v>
      </c>
      <c r="C1" s="143" t="s">
        <v>1539</v>
      </c>
      <c r="D1" s="144" t="s">
        <v>1546</v>
      </c>
      <c r="E1" s="143" t="s">
        <v>1453</v>
      </c>
      <c r="F1" s="143" t="s">
        <v>1887</v>
      </c>
      <c r="G1" s="143" t="s">
        <v>1888</v>
      </c>
      <c r="H1" s="143" t="s">
        <v>2336</v>
      </c>
      <c r="I1" s="143" t="s">
        <v>1889</v>
      </c>
    </row>
    <row r="2" spans="1:9" x14ac:dyDescent="0.25">
      <c r="A2" s="161" t="s">
        <v>1543</v>
      </c>
      <c r="B2" s="161" t="s">
        <v>1454</v>
      </c>
      <c r="C2" s="161"/>
      <c r="D2" s="162"/>
      <c r="E2" s="161" t="s">
        <v>1442</v>
      </c>
      <c r="F2" s="161" t="s">
        <v>1442</v>
      </c>
      <c r="G2" s="163" t="s">
        <v>1442</v>
      </c>
      <c r="H2" s="161" t="s">
        <v>1442</v>
      </c>
      <c r="I2" s="161" t="s">
        <v>1442</v>
      </c>
    </row>
    <row r="3" spans="1:9" x14ac:dyDescent="0.25">
      <c r="A3" s="145" t="s">
        <v>1543</v>
      </c>
      <c r="B3" s="145" t="s">
        <v>1455</v>
      </c>
      <c r="E3" s="145" t="s">
        <v>546</v>
      </c>
      <c r="F3" s="145" t="s">
        <v>546</v>
      </c>
      <c r="G3" s="147" t="s">
        <v>546</v>
      </c>
      <c r="H3" s="145" t="s">
        <v>546</v>
      </c>
      <c r="I3" s="145" t="s">
        <v>546</v>
      </c>
    </row>
    <row r="4" spans="1:9" x14ac:dyDescent="0.25">
      <c r="A4" s="145" t="s">
        <v>1543</v>
      </c>
      <c r="B4" s="145" t="s">
        <v>1456</v>
      </c>
      <c r="E4" s="145" t="s">
        <v>570</v>
      </c>
      <c r="F4" s="145" t="s">
        <v>1648</v>
      </c>
      <c r="G4" s="147" t="s">
        <v>1890</v>
      </c>
      <c r="H4" s="145" t="s">
        <v>1892</v>
      </c>
      <c r="I4" s="145" t="s">
        <v>1891</v>
      </c>
    </row>
    <row r="5" spans="1:9" x14ac:dyDescent="0.25">
      <c r="A5" s="145" t="s">
        <v>1543</v>
      </c>
      <c r="B5" s="145" t="s">
        <v>1457</v>
      </c>
      <c r="E5" s="145" t="s">
        <v>571</v>
      </c>
      <c r="F5" s="145" t="s">
        <v>1649</v>
      </c>
      <c r="G5" s="147" t="s">
        <v>1893</v>
      </c>
      <c r="H5" s="145" t="s">
        <v>1895</v>
      </c>
      <c r="I5" s="145" t="s">
        <v>1894</v>
      </c>
    </row>
    <row r="6" spans="1:9" x14ac:dyDescent="0.25">
      <c r="A6" s="145" t="s">
        <v>1543</v>
      </c>
      <c r="B6" s="145" t="s">
        <v>1458</v>
      </c>
      <c r="E6" s="145" t="s">
        <v>572</v>
      </c>
      <c r="F6" s="145" t="s">
        <v>1650</v>
      </c>
      <c r="G6" s="147" t="s">
        <v>1896</v>
      </c>
      <c r="H6" s="145" t="s">
        <v>1898</v>
      </c>
      <c r="I6" s="145" t="s">
        <v>1897</v>
      </c>
    </row>
    <row r="7" spans="1:9" x14ac:dyDescent="0.25">
      <c r="A7" s="145" t="s">
        <v>1543</v>
      </c>
      <c r="B7" s="145" t="s">
        <v>1459</v>
      </c>
      <c r="E7" s="145" t="s">
        <v>573</v>
      </c>
      <c r="F7" s="145" t="s">
        <v>1651</v>
      </c>
      <c r="G7" s="147" t="s">
        <v>1899</v>
      </c>
      <c r="H7" s="145" t="s">
        <v>1901</v>
      </c>
      <c r="I7" s="145" t="s">
        <v>1900</v>
      </c>
    </row>
    <row r="8" spans="1:9" x14ac:dyDescent="0.25">
      <c r="A8" s="145" t="s">
        <v>1543</v>
      </c>
      <c r="B8" s="145" t="s">
        <v>1460</v>
      </c>
      <c r="E8" s="145" t="s">
        <v>574</v>
      </c>
      <c r="F8" s="145" t="s">
        <v>1652</v>
      </c>
      <c r="G8" s="147" t="s">
        <v>1902</v>
      </c>
      <c r="H8" s="145" t="s">
        <v>1904</v>
      </c>
      <c r="I8" s="145" t="s">
        <v>1903</v>
      </c>
    </row>
    <row r="9" spans="1:9" x14ac:dyDescent="0.25">
      <c r="A9" s="145" t="s">
        <v>1543</v>
      </c>
      <c r="B9" s="145" t="s">
        <v>1461</v>
      </c>
      <c r="E9" s="145" t="s">
        <v>575</v>
      </c>
      <c r="F9" s="145" t="s">
        <v>1653</v>
      </c>
      <c r="G9" s="147" t="s">
        <v>1905</v>
      </c>
      <c r="H9" s="145" t="s">
        <v>1907</v>
      </c>
      <c r="I9" s="145" t="s">
        <v>1906</v>
      </c>
    </row>
    <row r="10" spans="1:9" x14ac:dyDescent="0.25">
      <c r="A10" s="145" t="s">
        <v>1543</v>
      </c>
      <c r="B10" s="145" t="s">
        <v>1462</v>
      </c>
      <c r="E10" s="145" t="s">
        <v>1436</v>
      </c>
      <c r="F10" s="145" t="s">
        <v>1654</v>
      </c>
      <c r="G10" s="147" t="s">
        <v>1908</v>
      </c>
      <c r="H10" s="145" t="s">
        <v>1910</v>
      </c>
      <c r="I10" s="145" t="s">
        <v>1909</v>
      </c>
    </row>
    <row r="11" spans="1:9" x14ac:dyDescent="0.25">
      <c r="A11" s="145" t="s">
        <v>1543</v>
      </c>
      <c r="B11" s="145" t="s">
        <v>1463</v>
      </c>
      <c r="E11" s="145" t="s">
        <v>1437</v>
      </c>
      <c r="F11" s="145" t="s">
        <v>1655</v>
      </c>
      <c r="G11" s="147" t="s">
        <v>1911</v>
      </c>
      <c r="H11" s="145" t="s">
        <v>1913</v>
      </c>
      <c r="I11" s="145" t="s">
        <v>1912</v>
      </c>
    </row>
    <row r="12" spans="1:9" x14ac:dyDescent="0.25">
      <c r="A12" s="145" t="s">
        <v>1543</v>
      </c>
      <c r="B12" s="145" t="s">
        <v>1464</v>
      </c>
      <c r="E12" s="145" t="s">
        <v>1438</v>
      </c>
      <c r="F12" s="145" t="s">
        <v>1656</v>
      </c>
      <c r="G12" s="147" t="s">
        <v>1914</v>
      </c>
      <c r="H12" s="145" t="s">
        <v>1916</v>
      </c>
      <c r="I12" s="145" t="s">
        <v>1915</v>
      </c>
    </row>
    <row r="13" spans="1:9" x14ac:dyDescent="0.25">
      <c r="A13" s="145" t="s">
        <v>1543</v>
      </c>
      <c r="B13" s="145" t="s">
        <v>1465</v>
      </c>
      <c r="E13" s="145" t="s">
        <v>1439</v>
      </c>
      <c r="F13" s="145" t="s">
        <v>1657</v>
      </c>
      <c r="G13" s="147" t="s">
        <v>1917</v>
      </c>
      <c r="H13" s="145" t="s">
        <v>1919</v>
      </c>
      <c r="I13" s="145" t="s">
        <v>1918</v>
      </c>
    </row>
    <row r="14" spans="1:9" x14ac:dyDescent="0.25">
      <c r="A14" s="145" t="s">
        <v>1543</v>
      </c>
      <c r="B14" s="145" t="s">
        <v>1466</v>
      </c>
      <c r="E14" s="145" t="s">
        <v>1440</v>
      </c>
      <c r="F14" s="145" t="s">
        <v>1658</v>
      </c>
      <c r="G14" s="147" t="s">
        <v>1920</v>
      </c>
      <c r="H14" s="145" t="s">
        <v>1922</v>
      </c>
      <c r="I14" s="145" t="s">
        <v>1921</v>
      </c>
    </row>
    <row r="15" spans="1:9" x14ac:dyDescent="0.25">
      <c r="A15" s="145" t="s">
        <v>1543</v>
      </c>
      <c r="B15" s="145" t="s">
        <v>1467</v>
      </c>
      <c r="E15" s="145" t="s">
        <v>1468</v>
      </c>
      <c r="F15" s="145" t="s">
        <v>1468</v>
      </c>
      <c r="G15" s="147" t="s">
        <v>1468</v>
      </c>
      <c r="H15" s="145" t="s">
        <v>1468</v>
      </c>
      <c r="I15" s="145" t="s">
        <v>1468</v>
      </c>
    </row>
    <row r="16" spans="1:9" x14ac:dyDescent="0.25">
      <c r="A16" s="145" t="s">
        <v>1543</v>
      </c>
      <c r="B16" s="145" t="s">
        <v>1469</v>
      </c>
      <c r="E16" s="145" t="s">
        <v>481</v>
      </c>
      <c r="F16" s="145" t="s">
        <v>481</v>
      </c>
      <c r="G16" s="147" t="s">
        <v>1923</v>
      </c>
      <c r="H16" s="145" t="s">
        <v>481</v>
      </c>
      <c r="I16" s="145" t="s">
        <v>481</v>
      </c>
    </row>
    <row r="17" spans="1:9" x14ac:dyDescent="0.25">
      <c r="A17" s="145" t="s">
        <v>1542</v>
      </c>
      <c r="B17" s="145" t="s">
        <v>1470</v>
      </c>
      <c r="E17" s="145" t="s">
        <v>1471</v>
      </c>
      <c r="F17" s="145" t="s">
        <v>1659</v>
      </c>
      <c r="G17" s="147" t="s">
        <v>1924</v>
      </c>
      <c r="H17" s="145" t="s">
        <v>1926</v>
      </c>
      <c r="I17" s="145" t="s">
        <v>1925</v>
      </c>
    </row>
    <row r="18" spans="1:9" x14ac:dyDescent="0.25">
      <c r="A18" s="145" t="s">
        <v>1542</v>
      </c>
      <c r="B18" s="145" t="s">
        <v>1472</v>
      </c>
      <c r="E18" s="145" t="s">
        <v>1473</v>
      </c>
      <c r="F18" s="145" t="s">
        <v>1660</v>
      </c>
      <c r="G18" s="147" t="s">
        <v>1927</v>
      </c>
      <c r="H18" s="145" t="s">
        <v>1929</v>
      </c>
      <c r="I18" s="145" t="s">
        <v>1928</v>
      </c>
    </row>
    <row r="19" spans="1:9" x14ac:dyDescent="0.25">
      <c r="A19" s="145" t="s">
        <v>1542</v>
      </c>
      <c r="B19" s="145" t="s">
        <v>1474</v>
      </c>
      <c r="E19" s="145" t="s">
        <v>1475</v>
      </c>
      <c r="F19" s="145" t="s">
        <v>1661</v>
      </c>
      <c r="G19" s="147" t="s">
        <v>1930</v>
      </c>
      <c r="H19" s="145" t="s">
        <v>1932</v>
      </c>
      <c r="I19" s="145" t="s">
        <v>1931</v>
      </c>
    </row>
    <row r="20" spans="1:9" x14ac:dyDescent="0.25">
      <c r="A20" s="145" t="s">
        <v>1542</v>
      </c>
      <c r="B20" s="145" t="s">
        <v>1476</v>
      </c>
      <c r="E20" s="145" t="s">
        <v>1477</v>
      </c>
      <c r="F20" s="145" t="s">
        <v>1662</v>
      </c>
      <c r="G20" s="147" t="s">
        <v>1933</v>
      </c>
      <c r="H20" s="145" t="s">
        <v>1935</v>
      </c>
      <c r="I20" s="145" t="s">
        <v>1934</v>
      </c>
    </row>
    <row r="21" spans="1:9" x14ac:dyDescent="0.25">
      <c r="A21" s="145" t="s">
        <v>1542</v>
      </c>
      <c r="B21" s="145" t="s">
        <v>1478</v>
      </c>
      <c r="E21" s="145" t="s">
        <v>1479</v>
      </c>
      <c r="F21" s="145" t="s">
        <v>1663</v>
      </c>
      <c r="G21" s="147" t="s">
        <v>1936</v>
      </c>
      <c r="H21" s="145" t="s">
        <v>1938</v>
      </c>
      <c r="I21" s="145" t="s">
        <v>1937</v>
      </c>
    </row>
    <row r="22" spans="1:9" x14ac:dyDescent="0.25">
      <c r="A22" s="145" t="s">
        <v>1542</v>
      </c>
      <c r="B22" s="145" t="s">
        <v>1480</v>
      </c>
      <c r="E22" s="145" t="s">
        <v>1481</v>
      </c>
      <c r="F22" s="145" t="s">
        <v>1664</v>
      </c>
      <c r="G22" s="147" t="s">
        <v>1939</v>
      </c>
      <c r="H22" s="145" t="s">
        <v>1941</v>
      </c>
      <c r="I22" s="145" t="s">
        <v>1940</v>
      </c>
    </row>
    <row r="23" spans="1:9" x14ac:dyDescent="0.25">
      <c r="A23" s="145" t="s">
        <v>1542</v>
      </c>
      <c r="B23" s="145" t="s">
        <v>1482</v>
      </c>
      <c r="E23" s="145" t="s">
        <v>1799</v>
      </c>
      <c r="F23" s="145" t="s">
        <v>1800</v>
      </c>
      <c r="G23" s="147" t="s">
        <v>1942</v>
      </c>
      <c r="H23" s="145" t="s">
        <v>1944</v>
      </c>
      <c r="I23" s="145" t="s">
        <v>1943</v>
      </c>
    </row>
    <row r="24" spans="1:9" x14ac:dyDescent="0.25">
      <c r="A24" s="145" t="s">
        <v>1542</v>
      </c>
      <c r="B24" s="145" t="s">
        <v>1483</v>
      </c>
      <c r="E24" s="145" t="s">
        <v>1484</v>
      </c>
      <c r="F24" s="145" t="s">
        <v>1665</v>
      </c>
      <c r="G24" s="147" t="s">
        <v>1945</v>
      </c>
      <c r="H24" s="145" t="s">
        <v>1947</v>
      </c>
      <c r="I24" s="145" t="s">
        <v>1946</v>
      </c>
    </row>
    <row r="25" spans="1:9" x14ac:dyDescent="0.25">
      <c r="A25" s="145" t="s">
        <v>1542</v>
      </c>
      <c r="B25" s="145" t="s">
        <v>1485</v>
      </c>
      <c r="E25" s="145" t="s">
        <v>1486</v>
      </c>
      <c r="F25" s="145" t="s">
        <v>1666</v>
      </c>
      <c r="G25" s="147" t="s">
        <v>1948</v>
      </c>
      <c r="H25" s="145" t="s">
        <v>1950</v>
      </c>
      <c r="I25" s="145" t="s">
        <v>1949</v>
      </c>
    </row>
    <row r="26" spans="1:9" x14ac:dyDescent="0.25">
      <c r="A26" s="145" t="s">
        <v>1542</v>
      </c>
      <c r="B26" s="145" t="s">
        <v>1487</v>
      </c>
      <c r="E26" s="145" t="s">
        <v>1488</v>
      </c>
      <c r="F26" s="145" t="s">
        <v>1667</v>
      </c>
      <c r="G26" s="147" t="s">
        <v>1951</v>
      </c>
      <c r="H26" s="145" t="s">
        <v>1953</v>
      </c>
      <c r="I26" s="145" t="s">
        <v>1952</v>
      </c>
    </row>
    <row r="27" spans="1:9" x14ac:dyDescent="0.25">
      <c r="A27" s="145" t="s">
        <v>1542</v>
      </c>
      <c r="B27" s="145" t="s">
        <v>1489</v>
      </c>
      <c r="E27" s="145" t="s">
        <v>1490</v>
      </c>
      <c r="F27" s="145" t="s">
        <v>1668</v>
      </c>
      <c r="G27" s="147" t="s">
        <v>1954</v>
      </c>
      <c r="H27" s="145" t="s">
        <v>1956</v>
      </c>
      <c r="I27" s="145" t="s">
        <v>1955</v>
      </c>
    </row>
    <row r="28" spans="1:9" x14ac:dyDescent="0.25">
      <c r="A28" s="145" t="s">
        <v>1542</v>
      </c>
      <c r="B28" s="145" t="s">
        <v>1491</v>
      </c>
      <c r="E28" s="145" t="s">
        <v>1492</v>
      </c>
      <c r="F28" s="145" t="s">
        <v>1669</v>
      </c>
      <c r="G28" s="147" t="s">
        <v>1957</v>
      </c>
      <c r="H28" s="145" t="s">
        <v>1959</v>
      </c>
      <c r="I28" s="145" t="s">
        <v>1958</v>
      </c>
    </row>
    <row r="29" spans="1:9" x14ac:dyDescent="0.25">
      <c r="A29" s="145" t="s">
        <v>1542</v>
      </c>
      <c r="B29" s="145" t="s">
        <v>1493</v>
      </c>
      <c r="E29" s="145" t="s">
        <v>1494</v>
      </c>
      <c r="F29" s="145" t="s">
        <v>1670</v>
      </c>
      <c r="G29" s="147" t="s">
        <v>1960</v>
      </c>
      <c r="H29" s="145" t="s">
        <v>1962</v>
      </c>
      <c r="I29" s="145" t="s">
        <v>1961</v>
      </c>
    </row>
    <row r="30" spans="1:9" x14ac:dyDescent="0.25">
      <c r="A30" s="145" t="s">
        <v>1542</v>
      </c>
      <c r="B30" s="145" t="s">
        <v>1495</v>
      </c>
      <c r="E30" s="145" t="s">
        <v>1496</v>
      </c>
      <c r="F30" s="145" t="s">
        <v>1671</v>
      </c>
      <c r="G30" s="147" t="s">
        <v>1963</v>
      </c>
      <c r="H30" s="145" t="s">
        <v>1965</v>
      </c>
      <c r="I30" s="145" t="s">
        <v>1964</v>
      </c>
    </row>
    <row r="31" spans="1:9" x14ac:dyDescent="0.25">
      <c r="A31" s="145" t="s">
        <v>1542</v>
      </c>
      <c r="B31" s="145" t="s">
        <v>1497</v>
      </c>
      <c r="E31" s="145" t="s">
        <v>1873</v>
      </c>
      <c r="F31" s="145" t="s">
        <v>1872</v>
      </c>
      <c r="G31" s="147" t="s">
        <v>1966</v>
      </c>
      <c r="H31" s="145" t="s">
        <v>1968</v>
      </c>
      <c r="I31" s="145" t="s">
        <v>1967</v>
      </c>
    </row>
    <row r="32" spans="1:9" ht="45" x14ac:dyDescent="0.25">
      <c r="A32" s="145" t="s">
        <v>1542</v>
      </c>
      <c r="B32" s="145" t="s">
        <v>1498</v>
      </c>
      <c r="E32" s="145" t="s">
        <v>1836</v>
      </c>
      <c r="F32" s="148" t="s">
        <v>1969</v>
      </c>
      <c r="G32" s="147" t="s">
        <v>1970</v>
      </c>
      <c r="H32" s="145" t="s">
        <v>1972</v>
      </c>
      <c r="I32" s="145" t="s">
        <v>1971</v>
      </c>
    </row>
    <row r="33" spans="1:9" x14ac:dyDescent="0.25">
      <c r="A33" s="145" t="s">
        <v>1542</v>
      </c>
      <c r="B33" s="145" t="s">
        <v>1499</v>
      </c>
      <c r="E33" s="145" t="s">
        <v>1500</v>
      </c>
      <c r="F33" s="145" t="s">
        <v>1672</v>
      </c>
      <c r="G33" s="147" t="s">
        <v>1973</v>
      </c>
      <c r="H33" s="145" t="s">
        <v>1975</v>
      </c>
      <c r="I33" s="145" t="s">
        <v>1974</v>
      </c>
    </row>
    <row r="34" spans="1:9" x14ac:dyDescent="0.25">
      <c r="A34" s="145" t="s">
        <v>1542</v>
      </c>
      <c r="B34" s="145" t="s">
        <v>1501</v>
      </c>
      <c r="E34" s="145" t="s">
        <v>1502</v>
      </c>
      <c r="F34" s="145" t="s">
        <v>1673</v>
      </c>
      <c r="G34" s="147" t="s">
        <v>1976</v>
      </c>
      <c r="H34" s="145" t="s">
        <v>1978</v>
      </c>
      <c r="I34" s="145" t="s">
        <v>1977</v>
      </c>
    </row>
    <row r="35" spans="1:9" x14ac:dyDescent="0.25">
      <c r="A35" s="145" t="s">
        <v>1542</v>
      </c>
      <c r="B35" s="145" t="s">
        <v>1503</v>
      </c>
      <c r="E35" s="145" t="s">
        <v>1504</v>
      </c>
      <c r="F35" s="145" t="s">
        <v>1674</v>
      </c>
      <c r="G35" s="147" t="s">
        <v>1979</v>
      </c>
      <c r="H35" s="145" t="s">
        <v>1981</v>
      </c>
      <c r="I35" s="145" t="s">
        <v>1980</v>
      </c>
    </row>
    <row r="36" spans="1:9" x14ac:dyDescent="0.25">
      <c r="A36" s="145" t="s">
        <v>1542</v>
      </c>
      <c r="B36" s="145" t="s">
        <v>1505</v>
      </c>
      <c r="E36" s="145" t="s">
        <v>1506</v>
      </c>
      <c r="F36" s="145" t="s">
        <v>1675</v>
      </c>
      <c r="G36" s="147" t="s">
        <v>1982</v>
      </c>
      <c r="H36" s="145" t="s">
        <v>1984</v>
      </c>
      <c r="I36" s="145" t="s">
        <v>1983</v>
      </c>
    </row>
    <row r="37" spans="1:9" x14ac:dyDescent="0.25">
      <c r="A37" s="145" t="s">
        <v>1542</v>
      </c>
      <c r="B37" s="145" t="s">
        <v>1507</v>
      </c>
      <c r="E37" s="145" t="s">
        <v>1508</v>
      </c>
      <c r="F37" s="145" t="s">
        <v>1676</v>
      </c>
      <c r="G37" s="147" t="s">
        <v>1985</v>
      </c>
      <c r="H37" s="145" t="s">
        <v>1987</v>
      </c>
      <c r="I37" s="145" t="s">
        <v>1986</v>
      </c>
    </row>
    <row r="38" spans="1:9" x14ac:dyDescent="0.25">
      <c r="A38" s="145" t="s">
        <v>1542</v>
      </c>
      <c r="B38" s="145" t="s">
        <v>1509</v>
      </c>
      <c r="E38" s="145" t="s">
        <v>1510</v>
      </c>
      <c r="F38" s="145" t="s">
        <v>1677</v>
      </c>
      <c r="G38" s="147" t="s">
        <v>1988</v>
      </c>
      <c r="H38" s="145" t="s">
        <v>1990</v>
      </c>
      <c r="I38" s="145" t="s">
        <v>1989</v>
      </c>
    </row>
    <row r="39" spans="1:9" x14ac:dyDescent="0.25">
      <c r="A39" s="145" t="s">
        <v>1542</v>
      </c>
      <c r="B39" s="145" t="s">
        <v>1511</v>
      </c>
      <c r="E39" s="145" t="s">
        <v>1512</v>
      </c>
      <c r="F39" s="145" t="s">
        <v>1678</v>
      </c>
      <c r="G39" s="147" t="s">
        <v>1991</v>
      </c>
      <c r="H39" s="145" t="s">
        <v>1993</v>
      </c>
      <c r="I39" s="145" t="s">
        <v>1992</v>
      </c>
    </row>
    <row r="40" spans="1:9" ht="30" x14ac:dyDescent="0.25">
      <c r="A40" s="145" t="s">
        <v>1542</v>
      </c>
      <c r="B40" s="145" t="s">
        <v>1513</v>
      </c>
      <c r="E40" s="145" t="s">
        <v>1514</v>
      </c>
      <c r="F40" s="145" t="s">
        <v>1679</v>
      </c>
      <c r="G40" s="147" t="s">
        <v>1994</v>
      </c>
      <c r="H40" s="145" t="s">
        <v>1996</v>
      </c>
      <c r="I40" s="145" t="s">
        <v>1995</v>
      </c>
    </row>
    <row r="41" spans="1:9" x14ac:dyDescent="0.25">
      <c r="A41" s="145" t="s">
        <v>1542</v>
      </c>
      <c r="B41" s="145" t="s">
        <v>1515</v>
      </c>
      <c r="E41" s="145" t="s">
        <v>1516</v>
      </c>
      <c r="F41" s="145" t="s">
        <v>5306</v>
      </c>
      <c r="G41" s="147" t="s">
        <v>1997</v>
      </c>
      <c r="H41" s="145" t="s">
        <v>1999</v>
      </c>
      <c r="I41" s="145" t="s">
        <v>1998</v>
      </c>
    </row>
    <row r="42" spans="1:9" x14ac:dyDescent="0.25">
      <c r="A42" s="145" t="s">
        <v>1542</v>
      </c>
      <c r="B42" s="145" t="s">
        <v>1517</v>
      </c>
      <c r="E42" s="145" t="s">
        <v>1518</v>
      </c>
      <c r="F42" s="145" t="s">
        <v>1680</v>
      </c>
      <c r="G42" s="147" t="s">
        <v>2000</v>
      </c>
      <c r="H42" s="145" t="s">
        <v>2002</v>
      </c>
      <c r="I42" s="145" t="s">
        <v>2001</v>
      </c>
    </row>
    <row r="43" spans="1:9" x14ac:dyDescent="0.25">
      <c r="A43" s="161" t="s">
        <v>1540</v>
      </c>
      <c r="B43" s="161" t="s">
        <v>1544</v>
      </c>
      <c r="C43" s="161" t="s">
        <v>1545</v>
      </c>
      <c r="D43" s="162">
        <v>0</v>
      </c>
      <c r="E43" s="161" t="s">
        <v>1519</v>
      </c>
      <c r="F43" s="161" t="s">
        <v>1681</v>
      </c>
      <c r="G43" s="163" t="s">
        <v>2003</v>
      </c>
      <c r="H43" s="161" t="s">
        <v>2005</v>
      </c>
      <c r="I43" s="161" t="s">
        <v>2004</v>
      </c>
    </row>
    <row r="44" spans="1:9" x14ac:dyDescent="0.25">
      <c r="A44" s="145" t="s">
        <v>1540</v>
      </c>
      <c r="B44" s="145" t="s">
        <v>1544</v>
      </c>
      <c r="C44" s="145" t="s">
        <v>1545</v>
      </c>
      <c r="D44" s="146">
        <v>1</v>
      </c>
      <c r="E44" s="145" t="s">
        <v>266</v>
      </c>
      <c r="F44" s="145" t="s">
        <v>1682</v>
      </c>
      <c r="G44" s="147" t="s">
        <v>2006</v>
      </c>
      <c r="H44" s="145" t="s">
        <v>2008</v>
      </c>
      <c r="I44" s="145" t="s">
        <v>2007</v>
      </c>
    </row>
    <row r="45" spans="1:9" x14ac:dyDescent="0.25">
      <c r="A45" s="145" t="s">
        <v>1540</v>
      </c>
      <c r="B45" s="145" t="s">
        <v>1544</v>
      </c>
      <c r="C45" s="145" t="s">
        <v>1545</v>
      </c>
      <c r="D45" s="146">
        <v>2</v>
      </c>
      <c r="E45" s="145" t="s">
        <v>1520</v>
      </c>
      <c r="F45" s="145" t="s">
        <v>1683</v>
      </c>
      <c r="G45" s="147" t="s">
        <v>2009</v>
      </c>
      <c r="H45" s="145" t="s">
        <v>2011</v>
      </c>
      <c r="I45" s="145" t="s">
        <v>2010</v>
      </c>
    </row>
    <row r="46" spans="1:9" x14ac:dyDescent="0.25">
      <c r="A46" s="145" t="s">
        <v>1540</v>
      </c>
      <c r="B46" s="145" t="s">
        <v>1544</v>
      </c>
      <c r="C46" s="145" t="s">
        <v>1545</v>
      </c>
      <c r="D46" s="146">
        <v>3</v>
      </c>
      <c r="E46" s="145" t="s">
        <v>1521</v>
      </c>
      <c r="F46" s="145" t="s">
        <v>1684</v>
      </c>
      <c r="G46" s="147" t="s">
        <v>2012</v>
      </c>
      <c r="H46" s="145" t="s">
        <v>2014</v>
      </c>
      <c r="I46" s="145" t="s">
        <v>2013</v>
      </c>
    </row>
    <row r="47" spans="1:9" x14ac:dyDescent="0.25">
      <c r="A47" s="145" t="s">
        <v>1540</v>
      </c>
      <c r="B47" s="145" t="s">
        <v>1544</v>
      </c>
      <c r="C47" s="145" t="s">
        <v>1547</v>
      </c>
      <c r="E47" s="145" t="s">
        <v>1522</v>
      </c>
      <c r="F47" s="145" t="s">
        <v>1685</v>
      </c>
      <c r="G47" s="147" t="s">
        <v>2015</v>
      </c>
      <c r="H47" s="145" t="s">
        <v>2017</v>
      </c>
      <c r="I47" s="145" t="s">
        <v>2016</v>
      </c>
    </row>
    <row r="48" spans="1:9" x14ac:dyDescent="0.25">
      <c r="A48" s="145" t="s">
        <v>1540</v>
      </c>
      <c r="B48" s="145" t="s">
        <v>1544</v>
      </c>
      <c r="C48" s="145" t="s">
        <v>1548</v>
      </c>
      <c r="E48" s="145" t="s">
        <v>1400</v>
      </c>
      <c r="F48" s="145" t="s">
        <v>1686</v>
      </c>
      <c r="G48" s="147" t="s">
        <v>2018</v>
      </c>
      <c r="H48" s="145" t="s">
        <v>2020</v>
      </c>
      <c r="I48" s="145" t="s">
        <v>2019</v>
      </c>
    </row>
    <row r="49" spans="1:9" x14ac:dyDescent="0.25">
      <c r="A49" s="145" t="s">
        <v>1540</v>
      </c>
      <c r="B49" s="145" t="s">
        <v>1544</v>
      </c>
      <c r="C49" s="145" t="s">
        <v>1549</v>
      </c>
      <c r="E49" s="145" t="s">
        <v>1401</v>
      </c>
      <c r="F49" s="145" t="s">
        <v>1687</v>
      </c>
      <c r="G49" s="147" t="s">
        <v>2021</v>
      </c>
      <c r="H49" s="145" t="s">
        <v>2023</v>
      </c>
      <c r="I49" s="145" t="s">
        <v>2022</v>
      </c>
    </row>
    <row r="50" spans="1:9" x14ac:dyDescent="0.25">
      <c r="A50" s="145" t="s">
        <v>1540</v>
      </c>
      <c r="B50" s="145" t="s">
        <v>1544</v>
      </c>
      <c r="C50" s="145" t="s">
        <v>1550</v>
      </c>
      <c r="E50" s="145" t="s">
        <v>1398</v>
      </c>
      <c r="F50" s="145" t="s">
        <v>1688</v>
      </c>
      <c r="G50" s="147" t="s">
        <v>2024</v>
      </c>
      <c r="H50" s="145" t="s">
        <v>2026</v>
      </c>
      <c r="I50" s="145" t="s">
        <v>2025</v>
      </c>
    </row>
    <row r="51" spans="1:9" x14ac:dyDescent="0.25">
      <c r="A51" s="145" t="s">
        <v>1540</v>
      </c>
      <c r="B51" s="145" t="s">
        <v>1544</v>
      </c>
      <c r="C51" s="145" t="s">
        <v>1551</v>
      </c>
      <c r="E51" s="145" t="s">
        <v>1403</v>
      </c>
      <c r="F51" s="145" t="s">
        <v>1689</v>
      </c>
      <c r="G51" s="147" t="s">
        <v>2027</v>
      </c>
      <c r="H51" s="145" t="s">
        <v>2029</v>
      </c>
      <c r="I51" s="145" t="s">
        <v>2028</v>
      </c>
    </row>
    <row r="52" spans="1:9" x14ac:dyDescent="0.25">
      <c r="A52" s="145" t="s">
        <v>1540</v>
      </c>
      <c r="B52" s="145" t="s">
        <v>1544</v>
      </c>
      <c r="C52" s="145" t="s">
        <v>1552</v>
      </c>
      <c r="E52" s="145" t="s">
        <v>1523</v>
      </c>
      <c r="F52" s="145" t="s">
        <v>1690</v>
      </c>
      <c r="G52" s="147" t="s">
        <v>2030</v>
      </c>
      <c r="H52" s="145" t="s">
        <v>2032</v>
      </c>
      <c r="I52" s="145" t="s">
        <v>2031</v>
      </c>
    </row>
    <row r="53" spans="1:9" x14ac:dyDescent="0.25">
      <c r="A53" s="145" t="s">
        <v>1540</v>
      </c>
      <c r="B53" s="145" t="s">
        <v>1544</v>
      </c>
      <c r="C53" s="145" t="s">
        <v>1553</v>
      </c>
      <c r="E53" s="145" t="s">
        <v>543</v>
      </c>
      <c r="F53" s="145" t="s">
        <v>1691</v>
      </c>
      <c r="G53" s="147" t="s">
        <v>2033</v>
      </c>
      <c r="H53" s="145" t="s">
        <v>2035</v>
      </c>
      <c r="I53" s="145" t="s">
        <v>2034</v>
      </c>
    </row>
    <row r="54" spans="1:9" x14ac:dyDescent="0.25">
      <c r="A54" s="145" t="s">
        <v>1540</v>
      </c>
      <c r="B54" s="145" t="s">
        <v>1544</v>
      </c>
      <c r="C54" s="145" t="s">
        <v>1554</v>
      </c>
      <c r="E54" s="145" t="s">
        <v>545</v>
      </c>
      <c r="F54" s="145" t="s">
        <v>1692</v>
      </c>
      <c r="G54" s="147" t="s">
        <v>2036</v>
      </c>
      <c r="H54" s="145" t="s">
        <v>2038</v>
      </c>
      <c r="I54" s="145" t="s">
        <v>2037</v>
      </c>
    </row>
    <row r="55" spans="1:9" x14ac:dyDescent="0.25">
      <c r="A55" s="145" t="s">
        <v>1540</v>
      </c>
      <c r="B55" s="145" t="s">
        <v>1544</v>
      </c>
      <c r="C55" s="145" t="s">
        <v>1559</v>
      </c>
      <c r="E55" s="145" t="s">
        <v>3</v>
      </c>
      <c r="F55" s="145" t="s">
        <v>1693</v>
      </c>
      <c r="G55" s="147" t="s">
        <v>2039</v>
      </c>
      <c r="H55" s="145" t="s">
        <v>2041</v>
      </c>
      <c r="I55" s="145" t="s">
        <v>2040</v>
      </c>
    </row>
    <row r="56" spans="1:9" x14ac:dyDescent="0.25">
      <c r="A56" s="145" t="s">
        <v>1540</v>
      </c>
      <c r="B56" s="145" t="s">
        <v>1544</v>
      </c>
      <c r="C56" s="145" t="s">
        <v>1555</v>
      </c>
      <c r="E56" s="145" t="s">
        <v>12</v>
      </c>
      <c r="F56" s="145" t="s">
        <v>1694</v>
      </c>
      <c r="G56" s="147" t="s">
        <v>1694</v>
      </c>
      <c r="H56" s="145" t="s">
        <v>1694</v>
      </c>
      <c r="I56" s="145" t="s">
        <v>2042</v>
      </c>
    </row>
    <row r="57" spans="1:9" x14ac:dyDescent="0.25">
      <c r="A57" s="145" t="s">
        <v>1540</v>
      </c>
      <c r="B57" s="145" t="s">
        <v>1544</v>
      </c>
      <c r="C57" s="145" t="s">
        <v>1556</v>
      </c>
      <c r="E57" s="145" t="s">
        <v>13</v>
      </c>
      <c r="F57" s="145" t="s">
        <v>1695</v>
      </c>
      <c r="G57" s="147" t="s">
        <v>2043</v>
      </c>
      <c r="H57" s="145" t="s">
        <v>2045</v>
      </c>
      <c r="I57" s="145" t="s">
        <v>2044</v>
      </c>
    </row>
    <row r="58" spans="1:9" x14ac:dyDescent="0.25">
      <c r="A58" s="145" t="s">
        <v>1540</v>
      </c>
      <c r="B58" s="145" t="s">
        <v>1544</v>
      </c>
      <c r="C58" s="145" t="s">
        <v>1557</v>
      </c>
      <c r="E58" s="145" t="s">
        <v>544</v>
      </c>
      <c r="F58" s="145" t="s">
        <v>1696</v>
      </c>
      <c r="G58" s="147" t="s">
        <v>2046</v>
      </c>
      <c r="H58" s="145" t="s">
        <v>2048</v>
      </c>
      <c r="I58" s="145" t="s">
        <v>2047</v>
      </c>
    </row>
    <row r="59" spans="1:9" x14ac:dyDescent="0.25">
      <c r="A59" s="145" t="s">
        <v>1540</v>
      </c>
      <c r="B59" s="145" t="s">
        <v>1544</v>
      </c>
      <c r="C59" s="145" t="s">
        <v>1558</v>
      </c>
      <c r="E59" s="145" t="s">
        <v>11</v>
      </c>
      <c r="F59" s="145" t="s">
        <v>1697</v>
      </c>
      <c r="G59" s="147" t="s">
        <v>2049</v>
      </c>
      <c r="H59" s="145" t="s">
        <v>2051</v>
      </c>
      <c r="I59" s="145" t="s">
        <v>2050</v>
      </c>
    </row>
    <row r="60" spans="1:9" x14ac:dyDescent="0.25">
      <c r="A60" s="145" t="s">
        <v>1540</v>
      </c>
      <c r="B60" s="145" t="s">
        <v>1544</v>
      </c>
      <c r="C60" s="145" t="s">
        <v>1560</v>
      </c>
      <c r="E60" s="145" t="s">
        <v>491</v>
      </c>
      <c r="F60" s="145" t="s">
        <v>1698</v>
      </c>
      <c r="G60" s="147" t="s">
        <v>1698</v>
      </c>
      <c r="H60" s="145" t="s">
        <v>2053</v>
      </c>
      <c r="I60" s="145" t="s">
        <v>2052</v>
      </c>
    </row>
    <row r="61" spans="1:9" x14ac:dyDescent="0.25">
      <c r="A61" s="145" t="s">
        <v>1540</v>
      </c>
      <c r="B61" s="145" t="s">
        <v>1544</v>
      </c>
      <c r="C61" s="145" t="s">
        <v>1561</v>
      </c>
      <c r="E61" s="145" t="s">
        <v>271</v>
      </c>
      <c r="F61" s="145" t="s">
        <v>1699</v>
      </c>
      <c r="G61" s="147" t="s">
        <v>2054</v>
      </c>
      <c r="H61" s="145" t="s">
        <v>2055</v>
      </c>
      <c r="I61" s="145" t="s">
        <v>1699</v>
      </c>
    </row>
    <row r="62" spans="1:9" x14ac:dyDescent="0.25">
      <c r="A62" s="145" t="s">
        <v>1540</v>
      </c>
      <c r="B62" s="145" t="s">
        <v>1544</v>
      </c>
      <c r="C62" s="145" t="s">
        <v>1563</v>
      </c>
      <c r="E62" s="145" t="s">
        <v>11</v>
      </c>
      <c r="F62" s="145" t="s">
        <v>1697</v>
      </c>
      <c r="G62" s="147" t="s">
        <v>2049</v>
      </c>
      <c r="H62" s="145" t="s">
        <v>2051</v>
      </c>
      <c r="I62" s="145" t="s">
        <v>2050</v>
      </c>
    </row>
    <row r="63" spans="1:9" x14ac:dyDescent="0.25">
      <c r="A63" s="145" t="s">
        <v>1540</v>
      </c>
      <c r="B63" s="145" t="s">
        <v>1544</v>
      </c>
      <c r="C63" s="145" t="s">
        <v>1562</v>
      </c>
      <c r="E63" s="145" t="s">
        <v>552</v>
      </c>
      <c r="F63" s="145" t="s">
        <v>1700</v>
      </c>
      <c r="G63" s="147" t="s">
        <v>2056</v>
      </c>
      <c r="H63" s="145" t="s">
        <v>2058</v>
      </c>
      <c r="I63" s="145" t="s">
        <v>2057</v>
      </c>
    </row>
    <row r="64" spans="1:9" x14ac:dyDescent="0.25">
      <c r="A64" s="145" t="s">
        <v>1540</v>
      </c>
      <c r="B64" s="145" t="s">
        <v>1544</v>
      </c>
      <c r="C64" s="145" t="s">
        <v>5302</v>
      </c>
      <c r="E64" s="145" t="s">
        <v>2351</v>
      </c>
      <c r="F64" s="145" t="s">
        <v>2351</v>
      </c>
      <c r="G64" s="145" t="s">
        <v>2351</v>
      </c>
      <c r="H64" s="145" t="s">
        <v>2351</v>
      </c>
      <c r="I64" s="145" t="s">
        <v>5296</v>
      </c>
    </row>
    <row r="65" spans="1:9" x14ac:dyDescent="0.25">
      <c r="A65" s="145" t="s">
        <v>1540</v>
      </c>
      <c r="B65" s="145" t="s">
        <v>1544</v>
      </c>
      <c r="C65" s="145" t="s">
        <v>1564</v>
      </c>
      <c r="E65" s="145" t="s">
        <v>1524</v>
      </c>
      <c r="F65" s="145" t="s">
        <v>1701</v>
      </c>
      <c r="G65" s="147" t="s">
        <v>2059</v>
      </c>
      <c r="H65" s="145" t="s">
        <v>2061</v>
      </c>
      <c r="I65" s="145" t="s">
        <v>2060</v>
      </c>
    </row>
    <row r="66" spans="1:9" x14ac:dyDescent="0.25">
      <c r="A66" s="145" t="s">
        <v>1540</v>
      </c>
      <c r="B66" s="145" t="s">
        <v>1544</v>
      </c>
      <c r="C66" s="145" t="s">
        <v>1565</v>
      </c>
      <c r="E66" s="145" t="s">
        <v>1523</v>
      </c>
      <c r="F66" s="145" t="s">
        <v>1702</v>
      </c>
      <c r="G66" s="147" t="s">
        <v>2062</v>
      </c>
      <c r="H66" s="145" t="s">
        <v>2064</v>
      </c>
      <c r="I66" s="145" t="s">
        <v>2063</v>
      </c>
    </row>
    <row r="67" spans="1:9" x14ac:dyDescent="0.25">
      <c r="A67" s="145" t="s">
        <v>1540</v>
      </c>
      <c r="B67" s="145" t="s">
        <v>1544</v>
      </c>
      <c r="C67" s="145" t="s">
        <v>1566</v>
      </c>
      <c r="E67" s="145" t="s">
        <v>1525</v>
      </c>
      <c r="F67" s="145" t="s">
        <v>1703</v>
      </c>
      <c r="G67" s="147" t="s">
        <v>2065</v>
      </c>
      <c r="H67" s="145" t="s">
        <v>2067</v>
      </c>
      <c r="I67" s="145" t="s">
        <v>2066</v>
      </c>
    </row>
    <row r="68" spans="1:9" x14ac:dyDescent="0.25">
      <c r="A68" s="145" t="s">
        <v>1540</v>
      </c>
      <c r="B68" s="145" t="s">
        <v>1544</v>
      </c>
      <c r="C68" s="145" t="s">
        <v>1568</v>
      </c>
      <c r="E68" s="145" t="s">
        <v>548</v>
      </c>
      <c r="F68" s="145" t="s">
        <v>1704</v>
      </c>
      <c r="G68" s="147" t="s">
        <v>2068</v>
      </c>
      <c r="H68" s="145" t="s">
        <v>2070</v>
      </c>
      <c r="I68" s="145" t="s">
        <v>2069</v>
      </c>
    </row>
    <row r="69" spans="1:9" x14ac:dyDescent="0.25">
      <c r="A69" s="145" t="s">
        <v>1540</v>
      </c>
      <c r="B69" s="145" t="s">
        <v>1544</v>
      </c>
      <c r="C69" s="145" t="s">
        <v>1567</v>
      </c>
      <c r="E69" s="145" t="s">
        <v>268</v>
      </c>
      <c r="F69" s="145" t="s">
        <v>1705</v>
      </c>
      <c r="G69" s="147" t="s">
        <v>2071</v>
      </c>
      <c r="H69" s="145" t="s">
        <v>2073</v>
      </c>
      <c r="I69" s="145" t="s">
        <v>2072</v>
      </c>
    </row>
    <row r="70" spans="1:9" x14ac:dyDescent="0.25">
      <c r="A70" s="145" t="s">
        <v>1540</v>
      </c>
      <c r="B70" s="145" t="s">
        <v>1544</v>
      </c>
      <c r="C70" s="145" t="s">
        <v>1569</v>
      </c>
      <c r="E70" s="145" t="s">
        <v>491</v>
      </c>
      <c r="F70" s="145" t="s">
        <v>1698</v>
      </c>
      <c r="G70" s="147" t="s">
        <v>1698</v>
      </c>
      <c r="H70" s="145" t="s">
        <v>2053</v>
      </c>
      <c r="I70" s="145" t="s">
        <v>2052</v>
      </c>
    </row>
    <row r="71" spans="1:9" x14ac:dyDescent="0.25">
      <c r="A71" s="145" t="s">
        <v>1540</v>
      </c>
      <c r="B71" s="145" t="s">
        <v>1544</v>
      </c>
      <c r="C71" s="145" t="s">
        <v>1570</v>
      </c>
      <c r="E71" s="145" t="s">
        <v>271</v>
      </c>
      <c r="F71" s="145" t="s">
        <v>1699</v>
      </c>
      <c r="G71" s="147" t="s">
        <v>2054</v>
      </c>
      <c r="H71" s="145" t="s">
        <v>2055</v>
      </c>
      <c r="I71" s="145" t="s">
        <v>1699</v>
      </c>
    </row>
    <row r="72" spans="1:9" x14ac:dyDescent="0.25">
      <c r="A72" s="145" t="s">
        <v>1540</v>
      </c>
      <c r="B72" s="145" t="s">
        <v>1544</v>
      </c>
      <c r="C72" s="145" t="s">
        <v>1571</v>
      </c>
      <c r="E72" s="145" t="s">
        <v>547</v>
      </c>
      <c r="F72" s="145" t="s">
        <v>1706</v>
      </c>
      <c r="G72" s="147" t="s">
        <v>2074</v>
      </c>
      <c r="H72" s="145" t="s">
        <v>2076</v>
      </c>
      <c r="I72" s="145" t="s">
        <v>2075</v>
      </c>
    </row>
    <row r="73" spans="1:9" x14ac:dyDescent="0.25">
      <c r="A73" s="145" t="s">
        <v>1540</v>
      </c>
      <c r="B73" s="145" t="s">
        <v>1544</v>
      </c>
      <c r="C73" s="145" t="s">
        <v>1572</v>
      </c>
      <c r="E73" s="145" t="s">
        <v>548</v>
      </c>
      <c r="F73" s="145" t="s">
        <v>1704</v>
      </c>
      <c r="G73" s="147" t="s">
        <v>2068</v>
      </c>
      <c r="H73" s="145" t="s">
        <v>2070</v>
      </c>
      <c r="I73" s="145" t="s">
        <v>2069</v>
      </c>
    </row>
    <row r="74" spans="1:9" x14ac:dyDescent="0.25">
      <c r="A74" s="145" t="s">
        <v>1540</v>
      </c>
      <c r="B74" s="145" t="s">
        <v>1544</v>
      </c>
      <c r="C74" s="145" t="s">
        <v>1573</v>
      </c>
      <c r="E74" s="145" t="s">
        <v>1524</v>
      </c>
      <c r="F74" s="145" t="s">
        <v>1701</v>
      </c>
      <c r="G74" s="147" t="s">
        <v>2059</v>
      </c>
      <c r="H74" s="145" t="s">
        <v>2061</v>
      </c>
      <c r="I74" s="145" t="s">
        <v>2060</v>
      </c>
    </row>
    <row r="75" spans="1:9" x14ac:dyDescent="0.25">
      <c r="A75" s="145" t="s">
        <v>1540</v>
      </c>
      <c r="B75" s="145" t="s">
        <v>1544</v>
      </c>
      <c r="C75" s="145" t="s">
        <v>1574</v>
      </c>
      <c r="E75" s="145" t="s">
        <v>1523</v>
      </c>
      <c r="F75" s="145" t="s">
        <v>1690</v>
      </c>
      <c r="G75" s="147" t="s">
        <v>2062</v>
      </c>
      <c r="H75" s="145" t="s">
        <v>2064</v>
      </c>
      <c r="I75" s="145" t="s">
        <v>2031</v>
      </c>
    </row>
    <row r="76" spans="1:9" x14ac:dyDescent="0.25">
      <c r="A76" s="145" t="s">
        <v>1540</v>
      </c>
      <c r="B76" s="145" t="s">
        <v>1544</v>
      </c>
      <c r="C76" s="145" t="s">
        <v>1575</v>
      </c>
      <c r="E76" s="145" t="s">
        <v>1526</v>
      </c>
      <c r="F76" s="145" t="s">
        <v>1707</v>
      </c>
      <c r="G76" s="147" t="s">
        <v>2077</v>
      </c>
      <c r="H76" s="145" t="s">
        <v>2079</v>
      </c>
      <c r="I76" s="145" t="s">
        <v>2078</v>
      </c>
    </row>
    <row r="77" spans="1:9" x14ac:dyDescent="0.25">
      <c r="A77" s="145" t="s">
        <v>1540</v>
      </c>
      <c r="B77" s="145" t="s">
        <v>1544</v>
      </c>
      <c r="C77" s="145" t="s">
        <v>1579</v>
      </c>
      <c r="E77" s="145" t="s">
        <v>1814</v>
      </c>
      <c r="F77" s="145" t="s">
        <v>1815</v>
      </c>
      <c r="G77" s="147" t="s">
        <v>2080</v>
      </c>
      <c r="H77" s="145" t="s">
        <v>2082</v>
      </c>
      <c r="I77" s="145" t="s">
        <v>2081</v>
      </c>
    </row>
    <row r="78" spans="1:9" x14ac:dyDescent="0.25">
      <c r="A78" s="145" t="s">
        <v>1540</v>
      </c>
      <c r="B78" s="145" t="s">
        <v>1544</v>
      </c>
      <c r="C78" s="145" t="s">
        <v>1816</v>
      </c>
      <c r="E78" s="145" t="s">
        <v>1819</v>
      </c>
      <c r="F78" s="145" t="s">
        <v>1822</v>
      </c>
      <c r="G78" s="147" t="s">
        <v>2083</v>
      </c>
      <c r="H78" s="145" t="s">
        <v>2085</v>
      </c>
      <c r="I78" s="145" t="s">
        <v>2084</v>
      </c>
    </row>
    <row r="79" spans="1:9" x14ac:dyDescent="0.25">
      <c r="A79" s="145" t="s">
        <v>1540</v>
      </c>
      <c r="B79" s="145" t="s">
        <v>1544</v>
      </c>
      <c r="C79" s="145" t="s">
        <v>1817</v>
      </c>
      <c r="E79" s="145" t="s">
        <v>1820</v>
      </c>
      <c r="F79" s="145" t="s">
        <v>1823</v>
      </c>
      <c r="G79" s="147" t="s">
        <v>2086</v>
      </c>
      <c r="H79" s="145" t="s">
        <v>2088</v>
      </c>
      <c r="I79" s="145" t="s">
        <v>2087</v>
      </c>
    </row>
    <row r="80" spans="1:9" x14ac:dyDescent="0.25">
      <c r="A80" s="145" t="s">
        <v>1540</v>
      </c>
      <c r="B80" s="145" t="s">
        <v>1544</v>
      </c>
      <c r="C80" s="145" t="s">
        <v>1818</v>
      </c>
      <c r="E80" s="145" t="s">
        <v>1821</v>
      </c>
      <c r="F80" s="145" t="s">
        <v>1824</v>
      </c>
      <c r="G80" s="147" t="s">
        <v>2089</v>
      </c>
      <c r="H80" s="145" t="s">
        <v>2091</v>
      </c>
      <c r="I80" s="145" t="s">
        <v>2090</v>
      </c>
    </row>
    <row r="81" spans="1:9" x14ac:dyDescent="0.25">
      <c r="A81" s="145" t="s">
        <v>1540</v>
      </c>
      <c r="B81" s="145" t="s">
        <v>1544</v>
      </c>
      <c r="C81" s="145" t="s">
        <v>1578</v>
      </c>
      <c r="E81" s="145" t="s">
        <v>1527</v>
      </c>
      <c r="F81" s="145" t="s">
        <v>1708</v>
      </c>
      <c r="G81" s="147" t="s">
        <v>2092</v>
      </c>
      <c r="H81" s="145" t="s">
        <v>2094</v>
      </c>
      <c r="I81" s="145" t="s">
        <v>2093</v>
      </c>
    </row>
    <row r="82" spans="1:9" x14ac:dyDescent="0.25">
      <c r="A82" s="145" t="s">
        <v>1540</v>
      </c>
      <c r="B82" s="145" t="s">
        <v>1544</v>
      </c>
      <c r="C82" s="145" t="s">
        <v>1577</v>
      </c>
      <c r="E82" s="145" t="s">
        <v>1528</v>
      </c>
      <c r="F82" s="145" t="s">
        <v>1709</v>
      </c>
      <c r="G82" s="147" t="s">
        <v>2095</v>
      </c>
      <c r="H82" s="145" t="s">
        <v>2097</v>
      </c>
      <c r="I82" s="145" t="s">
        <v>2096</v>
      </c>
    </row>
    <row r="83" spans="1:9" x14ac:dyDescent="0.25">
      <c r="A83" s="145" t="s">
        <v>1540</v>
      </c>
      <c r="B83" s="145" t="s">
        <v>1544</v>
      </c>
      <c r="C83" s="145" t="s">
        <v>1576</v>
      </c>
      <c r="E83" s="145" t="s">
        <v>1529</v>
      </c>
      <c r="F83" s="145" t="s">
        <v>1710</v>
      </c>
      <c r="G83" s="147" t="s">
        <v>2098</v>
      </c>
      <c r="H83" s="145" t="s">
        <v>2100</v>
      </c>
      <c r="I83" s="145" t="s">
        <v>2099</v>
      </c>
    </row>
    <row r="84" spans="1:9" x14ac:dyDescent="0.25">
      <c r="A84" s="145" t="s">
        <v>1540</v>
      </c>
      <c r="B84" s="145" t="s">
        <v>1544</v>
      </c>
      <c r="C84" s="145" t="s">
        <v>1580</v>
      </c>
      <c r="E84" s="145" t="s">
        <v>1530</v>
      </c>
      <c r="F84" s="145" t="s">
        <v>1711</v>
      </c>
      <c r="G84" s="147" t="s">
        <v>2101</v>
      </c>
      <c r="H84" s="145" t="s">
        <v>2103</v>
      </c>
      <c r="I84" s="145" t="s">
        <v>2102</v>
      </c>
    </row>
    <row r="85" spans="1:9" x14ac:dyDescent="0.25">
      <c r="A85" s="145" t="s">
        <v>1540</v>
      </c>
      <c r="B85" s="145" t="s">
        <v>1544</v>
      </c>
      <c r="C85" s="145" t="s">
        <v>1581</v>
      </c>
      <c r="E85" s="145" t="s">
        <v>1530</v>
      </c>
      <c r="F85" s="145" t="s">
        <v>1711</v>
      </c>
      <c r="G85" s="147" t="s">
        <v>2101</v>
      </c>
      <c r="H85" s="145" t="s">
        <v>2103</v>
      </c>
      <c r="I85" s="145" t="s">
        <v>2102</v>
      </c>
    </row>
    <row r="86" spans="1:9" x14ac:dyDescent="0.25">
      <c r="A86" s="145" t="s">
        <v>1540</v>
      </c>
      <c r="B86" s="145" t="s">
        <v>1544</v>
      </c>
      <c r="C86" s="145" t="s">
        <v>1582</v>
      </c>
      <c r="E86" s="145" t="s">
        <v>1530</v>
      </c>
      <c r="F86" s="145" t="s">
        <v>1711</v>
      </c>
      <c r="G86" s="147" t="s">
        <v>2101</v>
      </c>
      <c r="H86" s="145" t="s">
        <v>2103</v>
      </c>
      <c r="I86" s="145" t="s">
        <v>2102</v>
      </c>
    </row>
    <row r="87" spans="1:9" x14ac:dyDescent="0.25">
      <c r="A87" s="145" t="s">
        <v>1540</v>
      </c>
      <c r="B87" s="145" t="s">
        <v>1544</v>
      </c>
      <c r="C87" s="145" t="s">
        <v>1583</v>
      </c>
      <c r="E87" s="145" t="s">
        <v>1530</v>
      </c>
      <c r="F87" s="145" t="s">
        <v>1711</v>
      </c>
      <c r="G87" s="147" t="s">
        <v>2101</v>
      </c>
      <c r="H87" s="145" t="s">
        <v>2103</v>
      </c>
      <c r="I87" s="145" t="s">
        <v>2102</v>
      </c>
    </row>
    <row r="88" spans="1:9" x14ac:dyDescent="0.25">
      <c r="A88" s="145" t="s">
        <v>1540</v>
      </c>
      <c r="B88" s="145" t="s">
        <v>1544</v>
      </c>
      <c r="C88" s="145" t="s">
        <v>1584</v>
      </c>
      <c r="E88" s="145" t="s">
        <v>1530</v>
      </c>
      <c r="F88" s="145" t="s">
        <v>1711</v>
      </c>
      <c r="G88" s="147" t="s">
        <v>2101</v>
      </c>
      <c r="H88" s="145" t="s">
        <v>2103</v>
      </c>
      <c r="I88" s="145" t="s">
        <v>2102</v>
      </c>
    </row>
    <row r="89" spans="1:9" x14ac:dyDescent="0.25">
      <c r="A89" s="145" t="s">
        <v>1540</v>
      </c>
      <c r="B89" s="145" t="s">
        <v>1544</v>
      </c>
      <c r="C89" s="145" t="s">
        <v>1585</v>
      </c>
      <c r="E89" s="145" t="s">
        <v>1531</v>
      </c>
      <c r="F89" s="145" t="s">
        <v>1712</v>
      </c>
      <c r="G89" s="147" t="s">
        <v>2104</v>
      </c>
      <c r="H89" s="145" t="s">
        <v>2106</v>
      </c>
      <c r="I89" s="145" t="s">
        <v>2105</v>
      </c>
    </row>
    <row r="90" spans="1:9" ht="30" x14ac:dyDescent="0.25">
      <c r="A90" s="145" t="s">
        <v>1540</v>
      </c>
      <c r="B90" s="145" t="s">
        <v>1544</v>
      </c>
      <c r="C90" s="145" t="s">
        <v>1586</v>
      </c>
      <c r="E90" s="145" t="s">
        <v>1532</v>
      </c>
      <c r="F90" s="145" t="s">
        <v>1713</v>
      </c>
      <c r="G90" s="147" t="s">
        <v>2107</v>
      </c>
      <c r="H90" s="145" t="s">
        <v>2109</v>
      </c>
      <c r="I90" s="145" t="s">
        <v>2108</v>
      </c>
    </row>
    <row r="91" spans="1:9" x14ac:dyDescent="0.25">
      <c r="A91" s="145" t="s">
        <v>1540</v>
      </c>
      <c r="B91" s="145" t="s">
        <v>1616</v>
      </c>
      <c r="C91" s="145" t="s">
        <v>1613</v>
      </c>
      <c r="E91" s="145" t="s">
        <v>1533</v>
      </c>
      <c r="F91" s="145" t="s">
        <v>1714</v>
      </c>
      <c r="G91" s="147" t="s">
        <v>2098</v>
      </c>
      <c r="H91" s="145" t="s">
        <v>2100</v>
      </c>
      <c r="I91" s="145" t="s">
        <v>2099</v>
      </c>
    </row>
    <row r="92" spans="1:9" x14ac:dyDescent="0.25">
      <c r="A92" s="145" t="s">
        <v>1540</v>
      </c>
      <c r="B92" s="145" t="s">
        <v>1616</v>
      </c>
      <c r="C92" s="145" t="s">
        <v>1614</v>
      </c>
      <c r="E92" s="145" t="s">
        <v>1801</v>
      </c>
      <c r="F92" s="145" t="s">
        <v>1802</v>
      </c>
      <c r="G92" s="147" t="s">
        <v>2110</v>
      </c>
      <c r="H92" s="145" t="s">
        <v>2082</v>
      </c>
      <c r="I92" s="145" t="s">
        <v>2111</v>
      </c>
    </row>
    <row r="93" spans="1:9" x14ac:dyDescent="0.25">
      <c r="A93" s="145" t="s">
        <v>1540</v>
      </c>
      <c r="B93" s="145" t="s">
        <v>1616</v>
      </c>
      <c r="C93" s="145" t="s">
        <v>1615</v>
      </c>
      <c r="E93" s="150" t="s">
        <v>1812</v>
      </c>
      <c r="F93" s="150" t="s">
        <v>1813</v>
      </c>
      <c r="G93" s="151" t="s">
        <v>2112</v>
      </c>
      <c r="H93" s="150" t="s">
        <v>2114</v>
      </c>
      <c r="I93" s="150" t="s">
        <v>2113</v>
      </c>
    </row>
    <row r="94" spans="1:9" x14ac:dyDescent="0.25">
      <c r="A94" s="145" t="s">
        <v>1540</v>
      </c>
      <c r="B94" s="145" t="s">
        <v>1616</v>
      </c>
      <c r="C94" s="145" t="s">
        <v>1565</v>
      </c>
      <c r="E94" s="145" t="s">
        <v>1534</v>
      </c>
      <c r="F94" s="145" t="s">
        <v>1715</v>
      </c>
      <c r="G94" s="147" t="s">
        <v>2115</v>
      </c>
      <c r="H94" s="145" t="s">
        <v>2117</v>
      </c>
      <c r="I94" s="145" t="s">
        <v>2116</v>
      </c>
    </row>
    <row r="95" spans="1:9" x14ac:dyDescent="0.25">
      <c r="A95" s="145" t="s">
        <v>1540</v>
      </c>
      <c r="B95" s="145" t="s">
        <v>1617</v>
      </c>
      <c r="C95" s="145" t="s">
        <v>1613</v>
      </c>
      <c r="E95" s="145" t="s">
        <v>1535</v>
      </c>
      <c r="F95" s="145" t="s">
        <v>1716</v>
      </c>
      <c r="G95" s="147" t="s">
        <v>2118</v>
      </c>
      <c r="H95" s="145" t="s">
        <v>2120</v>
      </c>
      <c r="I95" s="145" t="s">
        <v>2119</v>
      </c>
    </row>
    <row r="96" spans="1:9" x14ac:dyDescent="0.25">
      <c r="A96" s="145" t="s">
        <v>1540</v>
      </c>
      <c r="B96" s="145" t="s">
        <v>1617</v>
      </c>
      <c r="C96" s="145" t="s">
        <v>1618</v>
      </c>
      <c r="E96" s="145" t="s">
        <v>1473</v>
      </c>
      <c r="F96" s="145" t="s">
        <v>1660</v>
      </c>
      <c r="G96" s="147" t="s">
        <v>1927</v>
      </c>
      <c r="H96" s="145" t="s">
        <v>1929</v>
      </c>
      <c r="I96" s="145" t="s">
        <v>1928</v>
      </c>
    </row>
    <row r="97" spans="1:9" x14ac:dyDescent="0.25">
      <c r="A97" s="145" t="s">
        <v>1540</v>
      </c>
      <c r="B97" s="145" t="s">
        <v>1617</v>
      </c>
      <c r="C97" s="145" t="s">
        <v>1619</v>
      </c>
      <c r="E97" s="145" t="s">
        <v>1475</v>
      </c>
      <c r="F97" s="145" t="s">
        <v>1661</v>
      </c>
      <c r="G97" s="147" t="s">
        <v>1930</v>
      </c>
      <c r="H97" s="145" t="s">
        <v>1932</v>
      </c>
      <c r="I97" s="145" t="s">
        <v>1931</v>
      </c>
    </row>
    <row r="98" spans="1:9" x14ac:dyDescent="0.25">
      <c r="A98" s="145" t="s">
        <v>1540</v>
      </c>
      <c r="B98" s="145" t="s">
        <v>1617</v>
      </c>
      <c r="C98" s="145" t="s">
        <v>1620</v>
      </c>
      <c r="E98" s="145" t="s">
        <v>1477</v>
      </c>
      <c r="F98" s="145" t="s">
        <v>1662</v>
      </c>
      <c r="G98" s="147" t="s">
        <v>2121</v>
      </c>
      <c r="H98" s="145" t="s">
        <v>1935</v>
      </c>
      <c r="I98" s="145" t="s">
        <v>1934</v>
      </c>
    </row>
    <row r="99" spans="1:9" x14ac:dyDescent="0.25">
      <c r="A99" s="145" t="s">
        <v>1540</v>
      </c>
      <c r="B99" s="145" t="s">
        <v>1617</v>
      </c>
      <c r="C99" s="145" t="s">
        <v>1621</v>
      </c>
      <c r="E99" s="145" t="s">
        <v>1536</v>
      </c>
      <c r="F99" s="145" t="s">
        <v>1717</v>
      </c>
      <c r="G99" s="147" t="s">
        <v>2122</v>
      </c>
      <c r="H99" s="145" t="s">
        <v>2124</v>
      </c>
      <c r="I99" s="145" t="s">
        <v>2123</v>
      </c>
    </row>
    <row r="100" spans="1:9" x14ac:dyDescent="0.25">
      <c r="A100" s="145" t="s">
        <v>1541</v>
      </c>
      <c r="B100" s="145" t="s">
        <v>1587</v>
      </c>
      <c r="C100" s="145" t="s">
        <v>1588</v>
      </c>
      <c r="E100" s="145" t="s">
        <v>557</v>
      </c>
      <c r="F100" s="145" t="s">
        <v>1718</v>
      </c>
      <c r="G100" s="147" t="s">
        <v>2125</v>
      </c>
      <c r="H100" s="145" t="s">
        <v>2127</v>
      </c>
      <c r="I100" s="145" t="s">
        <v>2126</v>
      </c>
    </row>
    <row r="101" spans="1:9" ht="30" x14ac:dyDescent="0.25">
      <c r="A101" s="145" t="s">
        <v>1541</v>
      </c>
      <c r="B101" s="145" t="s">
        <v>1587</v>
      </c>
      <c r="C101" s="145" t="s">
        <v>1589</v>
      </c>
      <c r="E101" s="145" t="s">
        <v>558</v>
      </c>
      <c r="F101" s="145" t="s">
        <v>1719</v>
      </c>
      <c r="G101" s="147" t="s">
        <v>2128</v>
      </c>
      <c r="H101" s="145" t="s">
        <v>2130</v>
      </c>
      <c r="I101" s="145" t="s">
        <v>2129</v>
      </c>
    </row>
    <row r="102" spans="1:9" x14ac:dyDescent="0.25">
      <c r="A102" s="145" t="s">
        <v>1541</v>
      </c>
      <c r="B102" s="145" t="s">
        <v>1587</v>
      </c>
      <c r="C102" s="145" t="s">
        <v>1590</v>
      </c>
      <c r="E102" s="145" t="s">
        <v>1450</v>
      </c>
      <c r="F102" s="145" t="s">
        <v>1450</v>
      </c>
      <c r="G102" s="147" t="s">
        <v>1450</v>
      </c>
      <c r="H102" s="145" t="s">
        <v>1450</v>
      </c>
      <c r="I102" s="145" t="s">
        <v>1450</v>
      </c>
    </row>
    <row r="103" spans="1:9" ht="120" x14ac:dyDescent="0.25">
      <c r="A103" s="145" t="s">
        <v>1541</v>
      </c>
      <c r="B103" s="145" t="s">
        <v>1587</v>
      </c>
      <c r="C103" s="152" t="s">
        <v>1591</v>
      </c>
      <c r="D103" s="153"/>
      <c r="E103" s="154" t="s">
        <v>1451</v>
      </c>
      <c r="F103" s="154" t="s">
        <v>5307</v>
      </c>
      <c r="G103" s="147" t="s">
        <v>2131</v>
      </c>
      <c r="H103" s="154" t="s">
        <v>2133</v>
      </c>
      <c r="I103" s="154" t="s">
        <v>2132</v>
      </c>
    </row>
    <row r="104" spans="1:9" x14ac:dyDescent="0.25">
      <c r="A104" s="145" t="s">
        <v>1541</v>
      </c>
      <c r="B104" s="145" t="s">
        <v>1795</v>
      </c>
      <c r="C104" s="155" t="s">
        <v>1592</v>
      </c>
      <c r="E104" s="145" t="s">
        <v>1404</v>
      </c>
      <c r="F104" s="145" t="s">
        <v>1720</v>
      </c>
      <c r="G104" s="147" t="s">
        <v>2134</v>
      </c>
      <c r="H104" s="145" t="s">
        <v>2136</v>
      </c>
      <c r="I104" s="145" t="s">
        <v>2135</v>
      </c>
    </row>
    <row r="105" spans="1:9" x14ac:dyDescent="0.25">
      <c r="A105" s="145" t="s">
        <v>1541</v>
      </c>
      <c r="B105" s="145" t="s">
        <v>1795</v>
      </c>
      <c r="C105" s="155" t="s">
        <v>1593</v>
      </c>
      <c r="E105" s="145" t="s">
        <v>269</v>
      </c>
      <c r="F105" s="145" t="s">
        <v>1721</v>
      </c>
      <c r="G105" s="147" t="s">
        <v>2137</v>
      </c>
      <c r="H105" s="145" t="s">
        <v>2139</v>
      </c>
      <c r="I105" s="145" t="s">
        <v>2138</v>
      </c>
    </row>
    <row r="106" spans="1:9" x14ac:dyDescent="0.25">
      <c r="A106" s="145" t="s">
        <v>1541</v>
      </c>
      <c r="B106" s="145" t="s">
        <v>1795</v>
      </c>
      <c r="C106" s="155" t="s">
        <v>1589</v>
      </c>
      <c r="E106" s="145" t="s">
        <v>270</v>
      </c>
      <c r="F106" s="145" t="s">
        <v>1698</v>
      </c>
      <c r="G106" s="147" t="s">
        <v>1698</v>
      </c>
      <c r="H106" s="145" t="s">
        <v>2053</v>
      </c>
      <c r="I106" s="145" t="s">
        <v>2052</v>
      </c>
    </row>
    <row r="107" spans="1:9" x14ac:dyDescent="0.25">
      <c r="A107" s="145" t="s">
        <v>1541</v>
      </c>
      <c r="B107" s="145" t="s">
        <v>1795</v>
      </c>
      <c r="C107" s="155" t="s">
        <v>1594</v>
      </c>
      <c r="E107" s="145" t="s">
        <v>271</v>
      </c>
      <c r="F107" s="145" t="s">
        <v>1699</v>
      </c>
      <c r="G107" s="147" t="s">
        <v>2054</v>
      </c>
      <c r="H107" s="145" t="s">
        <v>2055</v>
      </c>
      <c r="I107" s="145" t="s">
        <v>1699</v>
      </c>
    </row>
    <row r="108" spans="1:9" x14ac:dyDescent="0.25">
      <c r="A108" s="145" t="s">
        <v>1541</v>
      </c>
      <c r="B108" s="145" t="s">
        <v>1795</v>
      </c>
      <c r="C108" s="155" t="s">
        <v>1595</v>
      </c>
      <c r="E108" s="145" t="s">
        <v>272</v>
      </c>
      <c r="F108" s="145" t="s">
        <v>1722</v>
      </c>
      <c r="G108" s="147" t="s">
        <v>2140</v>
      </c>
      <c r="H108" s="145" t="s">
        <v>2141</v>
      </c>
      <c r="I108" s="145" t="s">
        <v>1722</v>
      </c>
    </row>
    <row r="109" spans="1:9" x14ac:dyDescent="0.25">
      <c r="A109" s="145" t="s">
        <v>1541</v>
      </c>
      <c r="B109" s="145" t="s">
        <v>1795</v>
      </c>
      <c r="C109" s="155" t="s">
        <v>1596</v>
      </c>
      <c r="E109" s="145" t="s">
        <v>1409</v>
      </c>
      <c r="F109" s="145" t="s">
        <v>1723</v>
      </c>
      <c r="G109" s="147" t="s">
        <v>2142</v>
      </c>
      <c r="H109" s="145" t="s">
        <v>2144</v>
      </c>
      <c r="I109" s="145" t="s">
        <v>2143</v>
      </c>
    </row>
    <row r="110" spans="1:9" x14ac:dyDescent="0.25">
      <c r="A110" s="145" t="s">
        <v>1541</v>
      </c>
      <c r="B110" s="145" t="s">
        <v>1795</v>
      </c>
      <c r="C110" s="145" t="s">
        <v>1597</v>
      </c>
      <c r="E110" s="145" t="s">
        <v>486</v>
      </c>
      <c r="F110" s="145" t="s">
        <v>1724</v>
      </c>
      <c r="G110" s="147" t="s">
        <v>2145</v>
      </c>
      <c r="H110" s="145" t="s">
        <v>2147</v>
      </c>
      <c r="I110" s="145" t="s">
        <v>2146</v>
      </c>
    </row>
    <row r="111" spans="1:9" x14ac:dyDescent="0.25">
      <c r="A111" s="145" t="s">
        <v>1541</v>
      </c>
      <c r="B111" s="145" t="s">
        <v>1795</v>
      </c>
      <c r="C111" s="145" t="s">
        <v>1598</v>
      </c>
      <c r="E111" s="145" t="s">
        <v>556</v>
      </c>
      <c r="F111" s="145" t="s">
        <v>1725</v>
      </c>
      <c r="G111" s="147" t="s">
        <v>2148</v>
      </c>
      <c r="H111" s="145" t="s">
        <v>2150</v>
      </c>
      <c r="I111" s="145" t="s">
        <v>2149</v>
      </c>
    </row>
    <row r="112" spans="1:9" x14ac:dyDescent="0.25">
      <c r="A112" s="145" t="s">
        <v>1541</v>
      </c>
      <c r="B112" s="145" t="s">
        <v>1795</v>
      </c>
      <c r="C112" s="145" t="s">
        <v>1599</v>
      </c>
      <c r="E112" s="145" t="s">
        <v>1841</v>
      </c>
      <c r="F112" s="145" t="s">
        <v>1852</v>
      </c>
      <c r="G112" s="147" t="s">
        <v>2151</v>
      </c>
      <c r="H112" s="145" t="s">
        <v>2153</v>
      </c>
      <c r="I112" s="145" t="s">
        <v>2152</v>
      </c>
    </row>
    <row r="113" spans="1:9" x14ac:dyDescent="0.25">
      <c r="A113" s="145" t="s">
        <v>1541</v>
      </c>
      <c r="B113" s="145" t="s">
        <v>1795</v>
      </c>
      <c r="C113" s="145" t="s">
        <v>1600</v>
      </c>
      <c r="E113" s="145" t="s">
        <v>543</v>
      </c>
      <c r="F113" s="145" t="s">
        <v>1691</v>
      </c>
      <c r="G113" s="147" t="s">
        <v>2033</v>
      </c>
      <c r="H113" s="145" t="s">
        <v>2035</v>
      </c>
      <c r="I113" s="145" t="s">
        <v>2154</v>
      </c>
    </row>
    <row r="114" spans="1:9" x14ac:dyDescent="0.25">
      <c r="A114" s="145" t="s">
        <v>1541</v>
      </c>
      <c r="B114" s="145" t="s">
        <v>1795</v>
      </c>
      <c r="C114" s="145" t="s">
        <v>1601</v>
      </c>
      <c r="E114" s="145" t="s">
        <v>3</v>
      </c>
      <c r="F114" s="145" t="s">
        <v>1693</v>
      </c>
      <c r="G114" s="147" t="s">
        <v>2039</v>
      </c>
      <c r="H114" s="145" t="s">
        <v>2041</v>
      </c>
      <c r="I114" s="145" t="s">
        <v>2040</v>
      </c>
    </row>
    <row r="115" spans="1:9" x14ac:dyDescent="0.25">
      <c r="A115" s="145" t="s">
        <v>1541</v>
      </c>
      <c r="B115" s="145" t="s">
        <v>1795</v>
      </c>
      <c r="C115" s="145" t="s">
        <v>1602</v>
      </c>
      <c r="E115" s="145" t="s">
        <v>544</v>
      </c>
      <c r="F115" s="145" t="s">
        <v>1696</v>
      </c>
      <c r="G115" s="147" t="s">
        <v>2046</v>
      </c>
      <c r="H115" s="145" t="s">
        <v>2048</v>
      </c>
      <c r="I115" s="145" t="s">
        <v>2047</v>
      </c>
    </row>
    <row r="116" spans="1:9" x14ac:dyDescent="0.25">
      <c r="A116" s="145" t="s">
        <v>1541</v>
      </c>
      <c r="B116" s="145" t="s">
        <v>1795</v>
      </c>
      <c r="C116" s="145" t="s">
        <v>1603</v>
      </c>
      <c r="E116" s="145" t="s">
        <v>545</v>
      </c>
      <c r="F116" s="145" t="s">
        <v>1692</v>
      </c>
      <c r="G116" s="147" t="s">
        <v>2036</v>
      </c>
      <c r="H116" s="145" t="s">
        <v>2155</v>
      </c>
      <c r="I116" s="145" t="s">
        <v>2037</v>
      </c>
    </row>
    <row r="117" spans="1:9" x14ac:dyDescent="0.25">
      <c r="A117" s="145" t="s">
        <v>1541</v>
      </c>
      <c r="B117" s="145" t="s">
        <v>1795</v>
      </c>
      <c r="C117" s="145" t="s">
        <v>1604</v>
      </c>
      <c r="E117" s="145" t="s">
        <v>12</v>
      </c>
      <c r="F117" s="145" t="s">
        <v>1694</v>
      </c>
      <c r="G117" s="147" t="s">
        <v>1694</v>
      </c>
      <c r="H117" s="145" t="s">
        <v>1694</v>
      </c>
      <c r="I117" s="145" t="s">
        <v>2042</v>
      </c>
    </row>
    <row r="118" spans="1:9" x14ac:dyDescent="0.25">
      <c r="A118" s="145" t="s">
        <v>1541</v>
      </c>
      <c r="B118" s="145" t="s">
        <v>1795</v>
      </c>
      <c r="C118" s="145" t="s">
        <v>1605</v>
      </c>
      <c r="E118" s="145" t="s">
        <v>13</v>
      </c>
      <c r="F118" s="145" t="s">
        <v>1695</v>
      </c>
      <c r="G118" s="147" t="s">
        <v>2043</v>
      </c>
      <c r="H118" s="145" t="s">
        <v>2045</v>
      </c>
      <c r="I118" s="145" t="s">
        <v>2044</v>
      </c>
    </row>
    <row r="119" spans="1:9" x14ac:dyDescent="0.25">
      <c r="A119" s="145" t="s">
        <v>1541</v>
      </c>
      <c r="B119" s="145" t="s">
        <v>1795</v>
      </c>
      <c r="C119" s="145" t="s">
        <v>1846</v>
      </c>
      <c r="E119" s="145" t="s">
        <v>11</v>
      </c>
      <c r="F119" s="145" t="s">
        <v>1697</v>
      </c>
      <c r="G119" s="147" t="s">
        <v>2049</v>
      </c>
      <c r="H119" s="145" t="s">
        <v>2051</v>
      </c>
      <c r="I119" s="145" t="s">
        <v>2050</v>
      </c>
    </row>
    <row r="120" spans="1:9" x14ac:dyDescent="0.25">
      <c r="A120" s="145" t="s">
        <v>1541</v>
      </c>
      <c r="B120" s="145" t="s">
        <v>1795</v>
      </c>
      <c r="C120" s="145" t="s">
        <v>1633</v>
      </c>
      <c r="E120" s="145" t="s">
        <v>552</v>
      </c>
      <c r="F120" s="145" t="s">
        <v>1726</v>
      </c>
      <c r="G120" s="147" t="s">
        <v>2156</v>
      </c>
      <c r="H120" s="145" t="s">
        <v>2058</v>
      </c>
      <c r="I120" s="145" t="s">
        <v>2057</v>
      </c>
    </row>
    <row r="121" spans="1:9" x14ac:dyDescent="0.25">
      <c r="A121" s="145" t="s">
        <v>1541</v>
      </c>
      <c r="B121" s="145" t="s">
        <v>1795</v>
      </c>
      <c r="C121" s="145" t="s">
        <v>1854</v>
      </c>
      <c r="E121" s="145" t="s">
        <v>547</v>
      </c>
      <c r="F121" s="145" t="s">
        <v>1706</v>
      </c>
      <c r="G121" s="147" t="s">
        <v>2074</v>
      </c>
      <c r="H121" s="145" t="s">
        <v>2076</v>
      </c>
      <c r="I121" s="145" t="s">
        <v>2075</v>
      </c>
    </row>
    <row r="122" spans="1:9" x14ac:dyDescent="0.25">
      <c r="A122" s="145" t="s">
        <v>1541</v>
      </c>
      <c r="B122" s="145" t="s">
        <v>1795</v>
      </c>
      <c r="C122" s="145" t="s">
        <v>1855</v>
      </c>
      <c r="E122" s="145" t="s">
        <v>548</v>
      </c>
      <c r="F122" s="145" t="s">
        <v>1704</v>
      </c>
      <c r="G122" s="147" t="s">
        <v>2068</v>
      </c>
      <c r="H122" s="145" t="s">
        <v>2070</v>
      </c>
      <c r="I122" s="145" t="s">
        <v>2069</v>
      </c>
    </row>
    <row r="123" spans="1:9" x14ac:dyDescent="0.25">
      <c r="A123" s="145" t="s">
        <v>1541</v>
      </c>
      <c r="B123" s="145" t="s">
        <v>1795</v>
      </c>
      <c r="C123" s="145" t="s">
        <v>1856</v>
      </c>
      <c r="E123" s="145" t="s">
        <v>280</v>
      </c>
      <c r="F123" s="145" t="s">
        <v>1727</v>
      </c>
      <c r="G123" s="147" t="s">
        <v>2157</v>
      </c>
      <c r="H123" s="145" t="s">
        <v>2159</v>
      </c>
      <c r="I123" s="145" t="s">
        <v>2158</v>
      </c>
    </row>
    <row r="124" spans="1:9" x14ac:dyDescent="0.25">
      <c r="A124" s="145" t="s">
        <v>1541</v>
      </c>
      <c r="B124" s="145" t="s">
        <v>1795</v>
      </c>
      <c r="C124" s="145" t="s">
        <v>1857</v>
      </c>
      <c r="E124" s="145" t="s">
        <v>268</v>
      </c>
      <c r="F124" s="145" t="s">
        <v>1705</v>
      </c>
      <c r="G124" s="147" t="s">
        <v>2071</v>
      </c>
      <c r="H124" s="145" t="s">
        <v>2073</v>
      </c>
      <c r="I124" s="145" t="s">
        <v>2072</v>
      </c>
    </row>
    <row r="125" spans="1:9" x14ac:dyDescent="0.25">
      <c r="A125" s="145" t="s">
        <v>1541</v>
      </c>
      <c r="B125" s="145" t="s">
        <v>1795</v>
      </c>
      <c r="C125" s="145" t="s">
        <v>1858</v>
      </c>
      <c r="E125" s="145" t="s">
        <v>1428</v>
      </c>
      <c r="F125" s="145" t="s">
        <v>1728</v>
      </c>
      <c r="G125" s="147" t="s">
        <v>2077</v>
      </c>
      <c r="H125" s="145" t="s">
        <v>2161</v>
      </c>
      <c r="I125" s="145" t="s">
        <v>2160</v>
      </c>
    </row>
    <row r="126" spans="1:9" x14ac:dyDescent="0.25">
      <c r="A126" s="145" t="s">
        <v>1541</v>
      </c>
      <c r="B126" s="145" t="s">
        <v>1795</v>
      </c>
      <c r="C126" s="145" t="s">
        <v>1859</v>
      </c>
      <c r="E126" s="145" t="s">
        <v>1429</v>
      </c>
      <c r="F126" s="145" t="s">
        <v>1729</v>
      </c>
      <c r="G126" s="147" t="s">
        <v>2162</v>
      </c>
      <c r="H126" s="145" t="s">
        <v>2164</v>
      </c>
      <c r="I126" s="145" t="s">
        <v>2163</v>
      </c>
    </row>
    <row r="127" spans="1:9" x14ac:dyDescent="0.25">
      <c r="A127" s="145" t="s">
        <v>1541</v>
      </c>
      <c r="B127" s="145" t="s">
        <v>1795</v>
      </c>
      <c r="C127" s="145" t="s">
        <v>1860</v>
      </c>
      <c r="E127" s="145" t="s">
        <v>1423</v>
      </c>
      <c r="F127" s="145" t="s">
        <v>1730</v>
      </c>
      <c r="G127" s="147" t="s">
        <v>2165</v>
      </c>
      <c r="H127" s="145" t="s">
        <v>2167</v>
      </c>
      <c r="I127" s="145" t="s">
        <v>2166</v>
      </c>
    </row>
    <row r="128" spans="1:9" x14ac:dyDescent="0.25">
      <c r="A128" s="145" t="s">
        <v>1541</v>
      </c>
      <c r="B128" s="145" t="s">
        <v>1795</v>
      </c>
      <c r="C128" s="145" t="s">
        <v>1861</v>
      </c>
      <c r="E128" s="145" t="s">
        <v>1430</v>
      </c>
      <c r="F128" s="145" t="s">
        <v>1731</v>
      </c>
      <c r="G128" s="147" t="s">
        <v>2168</v>
      </c>
      <c r="H128" s="145" t="s">
        <v>2170</v>
      </c>
      <c r="I128" s="145" t="s">
        <v>2169</v>
      </c>
    </row>
    <row r="129" spans="1:9" x14ac:dyDescent="0.25">
      <c r="A129" s="145" t="s">
        <v>1541</v>
      </c>
      <c r="B129" s="145" t="s">
        <v>1795</v>
      </c>
      <c r="C129" s="145" t="s">
        <v>1862</v>
      </c>
      <c r="E129" s="145" t="s">
        <v>1431</v>
      </c>
      <c r="F129" s="145" t="s">
        <v>1732</v>
      </c>
      <c r="G129" s="147" t="s">
        <v>2171</v>
      </c>
      <c r="H129" s="145" t="s">
        <v>2173</v>
      </c>
      <c r="I129" s="145" t="s">
        <v>2172</v>
      </c>
    </row>
    <row r="130" spans="1:9" x14ac:dyDescent="0.25">
      <c r="A130" s="145" t="s">
        <v>1541</v>
      </c>
      <c r="B130" s="145" t="s">
        <v>1795</v>
      </c>
      <c r="C130" s="145" t="s">
        <v>1607</v>
      </c>
      <c r="E130" s="145" t="s">
        <v>1398</v>
      </c>
      <c r="F130" s="145" t="s">
        <v>1688</v>
      </c>
      <c r="G130" s="147" t="s">
        <v>2024</v>
      </c>
      <c r="H130" s="145" t="s">
        <v>2026</v>
      </c>
      <c r="I130" s="145" t="s">
        <v>2025</v>
      </c>
    </row>
    <row r="131" spans="1:9" x14ac:dyDescent="0.25">
      <c r="A131" s="145" t="s">
        <v>1541</v>
      </c>
      <c r="B131" s="145" t="s">
        <v>1795</v>
      </c>
      <c r="C131" s="145" t="s">
        <v>1608</v>
      </c>
      <c r="E131" s="145" t="s">
        <v>1399</v>
      </c>
      <c r="F131" s="145" t="s">
        <v>1733</v>
      </c>
      <c r="G131" s="147" t="s">
        <v>2174</v>
      </c>
      <c r="H131" s="145" t="s">
        <v>2175</v>
      </c>
      <c r="I131" s="145" t="s">
        <v>1733</v>
      </c>
    </row>
    <row r="132" spans="1:9" x14ac:dyDescent="0.25">
      <c r="A132" s="145" t="s">
        <v>1541</v>
      </c>
      <c r="B132" s="145" t="s">
        <v>1795</v>
      </c>
      <c r="C132" s="145" t="s">
        <v>1609</v>
      </c>
      <c r="E132" s="145" t="s">
        <v>1400</v>
      </c>
      <c r="F132" s="145" t="s">
        <v>1686</v>
      </c>
      <c r="G132" s="147" t="s">
        <v>2018</v>
      </c>
      <c r="H132" s="145" t="s">
        <v>2020</v>
      </c>
      <c r="I132" s="145" t="s">
        <v>2019</v>
      </c>
    </row>
    <row r="133" spans="1:9" x14ac:dyDescent="0.25">
      <c r="A133" s="145" t="s">
        <v>1541</v>
      </c>
      <c r="B133" s="145" t="s">
        <v>1795</v>
      </c>
      <c r="C133" s="145" t="s">
        <v>1610</v>
      </c>
      <c r="E133" s="145" t="s">
        <v>1401</v>
      </c>
      <c r="F133" s="145" t="s">
        <v>1687</v>
      </c>
      <c r="G133" s="147" t="s">
        <v>2021</v>
      </c>
      <c r="H133" s="145" t="s">
        <v>2023</v>
      </c>
      <c r="I133" s="145" t="s">
        <v>2022</v>
      </c>
    </row>
    <row r="134" spans="1:9" x14ac:dyDescent="0.25">
      <c r="A134" s="145" t="s">
        <v>1541</v>
      </c>
      <c r="B134" s="145" t="s">
        <v>1795</v>
      </c>
      <c r="C134" s="145" t="s">
        <v>1611</v>
      </c>
      <c r="E134" s="145" t="s">
        <v>1402</v>
      </c>
      <c r="F134" s="145" t="s">
        <v>1734</v>
      </c>
      <c r="G134" s="147" t="s">
        <v>2176</v>
      </c>
      <c r="H134" s="145" t="s">
        <v>2178</v>
      </c>
      <c r="I134" s="145" t="s">
        <v>2177</v>
      </c>
    </row>
    <row r="135" spans="1:9" x14ac:dyDescent="0.25">
      <c r="A135" s="145" t="s">
        <v>1541</v>
      </c>
      <c r="B135" s="145" t="s">
        <v>1795</v>
      </c>
      <c r="C135" s="145" t="s">
        <v>1612</v>
      </c>
      <c r="E135" s="145" t="s">
        <v>1403</v>
      </c>
      <c r="F135" s="145" t="s">
        <v>1689</v>
      </c>
      <c r="G135" s="147" t="s">
        <v>2027</v>
      </c>
      <c r="H135" s="145" t="s">
        <v>2029</v>
      </c>
      <c r="I135" s="145" t="s">
        <v>2028</v>
      </c>
    </row>
    <row r="136" spans="1:9" x14ac:dyDescent="0.25">
      <c r="A136" s="145" t="s">
        <v>1541</v>
      </c>
      <c r="B136" s="145" t="s">
        <v>1631</v>
      </c>
      <c r="C136" s="145" t="s">
        <v>1622</v>
      </c>
      <c r="E136" s="145" t="s">
        <v>1863</v>
      </c>
      <c r="F136" s="145" t="s">
        <v>1864</v>
      </c>
      <c r="G136" s="147" t="s">
        <v>2179</v>
      </c>
      <c r="H136" s="145" t="s">
        <v>2181</v>
      </c>
      <c r="I136" s="145" t="s">
        <v>2180</v>
      </c>
    </row>
    <row r="137" spans="1:9" x14ac:dyDescent="0.25">
      <c r="A137" s="145" t="s">
        <v>1541</v>
      </c>
      <c r="B137" s="145" t="s">
        <v>1631</v>
      </c>
      <c r="C137" s="145" t="s">
        <v>1867</v>
      </c>
      <c r="E137" s="145" t="s">
        <v>1770</v>
      </c>
      <c r="F137" s="145" t="s">
        <v>1868</v>
      </c>
      <c r="G137" s="147" t="s">
        <v>2182</v>
      </c>
      <c r="H137" s="145" t="s">
        <v>2184</v>
      </c>
      <c r="I137" s="145" t="s">
        <v>2183</v>
      </c>
    </row>
    <row r="138" spans="1:9" x14ac:dyDescent="0.25">
      <c r="A138" s="145" t="s">
        <v>1541</v>
      </c>
      <c r="B138" s="145" t="s">
        <v>1631</v>
      </c>
      <c r="C138" s="145" t="s">
        <v>1623</v>
      </c>
      <c r="E138" s="145" t="s">
        <v>1839</v>
      </c>
      <c r="F138" s="145" t="s">
        <v>1869</v>
      </c>
      <c r="G138" s="147" t="s">
        <v>2185</v>
      </c>
      <c r="H138" s="145" t="s">
        <v>2187</v>
      </c>
      <c r="I138" s="145" t="s">
        <v>2186</v>
      </c>
    </row>
    <row r="139" spans="1:9" x14ac:dyDescent="0.25">
      <c r="A139" s="145" t="s">
        <v>1541</v>
      </c>
      <c r="B139" s="145" t="s">
        <v>1631</v>
      </c>
      <c r="C139" s="145" t="s">
        <v>1624</v>
      </c>
      <c r="E139" s="145" t="s">
        <v>1840</v>
      </c>
      <c r="F139" s="145" t="s">
        <v>1870</v>
      </c>
      <c r="G139" s="147" t="s">
        <v>2188</v>
      </c>
      <c r="H139" s="145" t="s">
        <v>2190</v>
      </c>
      <c r="I139" s="145" t="s">
        <v>2189</v>
      </c>
    </row>
    <row r="140" spans="1:9" x14ac:dyDescent="0.25">
      <c r="A140" s="145" t="s">
        <v>1541</v>
      </c>
      <c r="B140" s="145" t="s">
        <v>1631</v>
      </c>
      <c r="C140" s="145" t="s">
        <v>1625</v>
      </c>
      <c r="E140" s="145" t="s">
        <v>267</v>
      </c>
      <c r="F140" s="145" t="s">
        <v>1735</v>
      </c>
      <c r="G140" s="147" t="s">
        <v>2191</v>
      </c>
      <c r="H140" s="145" t="s">
        <v>2193</v>
      </c>
      <c r="I140" s="145" t="s">
        <v>2192</v>
      </c>
    </row>
    <row r="141" spans="1:9" x14ac:dyDescent="0.25">
      <c r="A141" s="145" t="s">
        <v>1541</v>
      </c>
      <c r="B141" s="145" t="s">
        <v>1631</v>
      </c>
      <c r="C141" s="145" t="s">
        <v>1626</v>
      </c>
      <c r="E141" s="145" t="s">
        <v>273</v>
      </c>
      <c r="F141" s="145" t="s">
        <v>1736</v>
      </c>
      <c r="G141" s="147" t="s">
        <v>2194</v>
      </c>
      <c r="H141" s="145" t="s">
        <v>2196</v>
      </c>
      <c r="I141" s="145" t="s">
        <v>2195</v>
      </c>
    </row>
    <row r="142" spans="1:9" x14ac:dyDescent="0.25">
      <c r="A142" s="145" t="s">
        <v>1541</v>
      </c>
      <c r="B142" s="145" t="s">
        <v>1631</v>
      </c>
      <c r="C142" s="145" t="s">
        <v>1627</v>
      </c>
      <c r="E142" s="145" t="s">
        <v>274</v>
      </c>
      <c r="F142" s="145" t="s">
        <v>1737</v>
      </c>
      <c r="G142" s="147" t="s">
        <v>2197</v>
      </c>
      <c r="H142" s="145" t="s">
        <v>2199</v>
      </c>
      <c r="I142" s="145" t="s">
        <v>2198</v>
      </c>
    </row>
    <row r="143" spans="1:9" x14ac:dyDescent="0.25">
      <c r="A143" s="145" t="s">
        <v>1541</v>
      </c>
      <c r="B143" s="145" t="s">
        <v>1631</v>
      </c>
      <c r="C143" s="145" t="s">
        <v>1628</v>
      </c>
      <c r="E143" s="145" t="s">
        <v>275</v>
      </c>
      <c r="F143" s="145" t="s">
        <v>1738</v>
      </c>
      <c r="G143" s="147" t="s">
        <v>2200</v>
      </c>
      <c r="H143" s="145" t="s">
        <v>2202</v>
      </c>
      <c r="I143" s="145" t="s">
        <v>2201</v>
      </c>
    </row>
    <row r="144" spans="1:9" x14ac:dyDescent="0.25">
      <c r="A144" s="145" t="s">
        <v>1541</v>
      </c>
      <c r="B144" s="145" t="s">
        <v>1631</v>
      </c>
      <c r="C144" s="145" t="s">
        <v>1629</v>
      </c>
      <c r="E144" s="145" t="s">
        <v>276</v>
      </c>
      <c r="F144" s="145" t="s">
        <v>1739</v>
      </c>
      <c r="G144" s="147" t="s">
        <v>2203</v>
      </c>
      <c r="H144" s="145" t="s">
        <v>2205</v>
      </c>
      <c r="I144" s="145" t="s">
        <v>2204</v>
      </c>
    </row>
    <row r="145" spans="1:9" x14ac:dyDescent="0.25">
      <c r="A145" s="145" t="s">
        <v>1541</v>
      </c>
      <c r="B145" s="145" t="s">
        <v>1631</v>
      </c>
      <c r="C145" s="145" t="s">
        <v>1630</v>
      </c>
      <c r="E145" s="145" t="s">
        <v>537</v>
      </c>
      <c r="F145" s="145" t="s">
        <v>1740</v>
      </c>
      <c r="G145" s="147" t="s">
        <v>2206</v>
      </c>
      <c r="H145" s="145" t="s">
        <v>2208</v>
      </c>
      <c r="I145" s="145" t="s">
        <v>2207</v>
      </c>
    </row>
    <row r="146" spans="1:9" x14ac:dyDescent="0.25">
      <c r="A146" s="145" t="s">
        <v>1541</v>
      </c>
      <c r="B146" s="145" t="s">
        <v>1631</v>
      </c>
      <c r="C146" s="145" t="s">
        <v>1753</v>
      </c>
      <c r="E146" s="145" t="s">
        <v>277</v>
      </c>
      <c r="F146" s="145" t="s">
        <v>1741</v>
      </c>
      <c r="G146" s="147" t="s">
        <v>2209</v>
      </c>
      <c r="H146" s="145" t="s">
        <v>2211</v>
      </c>
      <c r="I146" s="145" t="s">
        <v>2210</v>
      </c>
    </row>
    <row r="147" spans="1:9" x14ac:dyDescent="0.25">
      <c r="A147" s="145" t="s">
        <v>1541</v>
      </c>
      <c r="B147" s="145" t="s">
        <v>1631</v>
      </c>
      <c r="C147" s="145" t="s">
        <v>1865</v>
      </c>
      <c r="E147" s="145" t="s">
        <v>279</v>
      </c>
      <c r="F147" s="145" t="s">
        <v>1742</v>
      </c>
      <c r="G147" s="147" t="s">
        <v>2212</v>
      </c>
      <c r="H147" s="145" t="s">
        <v>2214</v>
      </c>
      <c r="I147" s="145" t="s">
        <v>2213</v>
      </c>
    </row>
    <row r="148" spans="1:9" x14ac:dyDescent="0.25">
      <c r="A148" s="145" t="s">
        <v>1541</v>
      </c>
      <c r="B148" s="145" t="s">
        <v>1795</v>
      </c>
      <c r="C148" s="145" t="s">
        <v>1632</v>
      </c>
      <c r="E148" s="145" t="s">
        <v>1422</v>
      </c>
      <c r="F148" s="145" t="s">
        <v>1743</v>
      </c>
      <c r="G148" s="147" t="s">
        <v>2215</v>
      </c>
      <c r="H148" s="145" t="s">
        <v>2217</v>
      </c>
      <c r="I148" s="145" t="s">
        <v>2216</v>
      </c>
    </row>
    <row r="149" spans="1:9" x14ac:dyDescent="0.25">
      <c r="A149" s="145" t="s">
        <v>1541</v>
      </c>
      <c r="B149" s="145" t="s">
        <v>1795</v>
      </c>
      <c r="C149" s="145" t="s">
        <v>1853</v>
      </c>
      <c r="E149" s="145" t="s">
        <v>550</v>
      </c>
      <c r="F149" s="145" t="s">
        <v>5309</v>
      </c>
      <c r="G149" s="147" t="s">
        <v>2218</v>
      </c>
      <c r="H149" s="145" t="s">
        <v>2220</v>
      </c>
      <c r="I149" s="145" t="s">
        <v>2219</v>
      </c>
    </row>
    <row r="150" spans="1:9" x14ac:dyDescent="0.25">
      <c r="A150" s="145" t="s">
        <v>1634</v>
      </c>
      <c r="B150" s="145" t="s">
        <v>1795</v>
      </c>
      <c r="C150" s="145" t="s">
        <v>1638</v>
      </c>
      <c r="E150" s="145" t="s">
        <v>1639</v>
      </c>
      <c r="F150" s="145" t="s">
        <v>1744</v>
      </c>
      <c r="G150" s="147" t="s">
        <v>2221</v>
      </c>
      <c r="H150" s="145" t="s">
        <v>2223</v>
      </c>
      <c r="I150" s="145" t="s">
        <v>2222</v>
      </c>
    </row>
    <row r="151" spans="1:9" x14ac:dyDescent="0.25">
      <c r="A151" s="145" t="s">
        <v>1634</v>
      </c>
      <c r="B151" s="145" t="s">
        <v>1795</v>
      </c>
      <c r="C151" s="145" t="s">
        <v>1635</v>
      </c>
      <c r="E151" s="145" t="s">
        <v>1640</v>
      </c>
      <c r="F151" s="145" t="s">
        <v>1745</v>
      </c>
      <c r="G151" s="147" t="s">
        <v>2224</v>
      </c>
      <c r="H151" s="145" t="s">
        <v>2226</v>
      </c>
      <c r="I151" s="145" t="s">
        <v>2225</v>
      </c>
    </row>
    <row r="152" spans="1:9" x14ac:dyDescent="0.25">
      <c r="A152" s="145" t="s">
        <v>1634</v>
      </c>
      <c r="B152" s="145" t="s">
        <v>1795</v>
      </c>
      <c r="C152" s="145" t="s">
        <v>1636</v>
      </c>
      <c r="E152" s="145" t="s">
        <v>1641</v>
      </c>
      <c r="F152" s="145" t="s">
        <v>1746</v>
      </c>
      <c r="G152" s="147" t="s">
        <v>2227</v>
      </c>
      <c r="H152" s="145" t="s">
        <v>2229</v>
      </c>
      <c r="I152" s="145" t="s">
        <v>2228</v>
      </c>
    </row>
    <row r="153" spans="1:9" x14ac:dyDescent="0.25">
      <c r="A153" s="145" t="s">
        <v>1634</v>
      </c>
      <c r="B153" s="145" t="s">
        <v>1795</v>
      </c>
      <c r="C153" s="145" t="s">
        <v>1637</v>
      </c>
      <c r="E153" s="145" t="s">
        <v>1642</v>
      </c>
      <c r="F153" s="145" t="s">
        <v>1747</v>
      </c>
      <c r="G153" s="147" t="s">
        <v>2230</v>
      </c>
      <c r="H153" s="145" t="s">
        <v>2232</v>
      </c>
      <c r="I153" s="145" t="s">
        <v>2231</v>
      </c>
    </row>
    <row r="154" spans="1:9" x14ac:dyDescent="0.25">
      <c r="A154" s="145" t="s">
        <v>1634</v>
      </c>
      <c r="B154" s="145" t="s">
        <v>1587</v>
      </c>
      <c r="C154" s="145" t="s">
        <v>1638</v>
      </c>
      <c r="E154" s="145" t="s">
        <v>1643</v>
      </c>
      <c r="F154" s="145" t="s">
        <v>1748</v>
      </c>
      <c r="G154" s="147" t="s">
        <v>2233</v>
      </c>
      <c r="H154" s="145" t="s">
        <v>2235</v>
      </c>
      <c r="I154" s="145" t="s">
        <v>2234</v>
      </c>
    </row>
    <row r="155" spans="1:9" x14ac:dyDescent="0.25">
      <c r="A155" s="145" t="s">
        <v>1634</v>
      </c>
      <c r="B155" s="145" t="s">
        <v>1587</v>
      </c>
      <c r="C155" s="145" t="s">
        <v>1635</v>
      </c>
      <c r="E155" s="145" t="s">
        <v>1644</v>
      </c>
      <c r="F155" s="145" t="s">
        <v>1749</v>
      </c>
      <c r="G155" s="147" t="s">
        <v>2236</v>
      </c>
      <c r="H155" s="145" t="s">
        <v>2238</v>
      </c>
      <c r="I155" s="145" t="s">
        <v>2237</v>
      </c>
    </row>
    <row r="156" spans="1:9" x14ac:dyDescent="0.25">
      <c r="A156" s="145" t="s">
        <v>1541</v>
      </c>
      <c r="B156" s="145" t="s">
        <v>1645</v>
      </c>
      <c r="E156" s="145" t="s">
        <v>286</v>
      </c>
      <c r="F156" s="145" t="s">
        <v>1750</v>
      </c>
      <c r="G156" s="147" t="s">
        <v>2239</v>
      </c>
      <c r="H156" s="145" t="s">
        <v>2241</v>
      </c>
      <c r="I156" s="145" t="s">
        <v>2240</v>
      </c>
    </row>
    <row r="157" spans="1:9" x14ac:dyDescent="0.25">
      <c r="A157" s="145" t="s">
        <v>1541</v>
      </c>
      <c r="B157" s="145" t="s">
        <v>1645</v>
      </c>
      <c r="E157" s="145" t="s">
        <v>360</v>
      </c>
      <c r="F157" s="145" t="s">
        <v>1751</v>
      </c>
      <c r="G157" s="147" t="s">
        <v>2242</v>
      </c>
      <c r="H157" s="145" t="s">
        <v>2244</v>
      </c>
      <c r="I157" s="145" t="s">
        <v>2243</v>
      </c>
    </row>
    <row r="158" spans="1:9" x14ac:dyDescent="0.25">
      <c r="A158" s="145" t="s">
        <v>1541</v>
      </c>
      <c r="B158" s="145" t="s">
        <v>1645</v>
      </c>
      <c r="E158" s="145" t="s">
        <v>24</v>
      </c>
      <c r="F158" s="145" t="s">
        <v>1752</v>
      </c>
      <c r="G158" s="147" t="s">
        <v>2245</v>
      </c>
      <c r="H158" s="145" t="s">
        <v>2247</v>
      </c>
      <c r="I158" s="145" t="s">
        <v>2246</v>
      </c>
    </row>
    <row r="159" spans="1:9" x14ac:dyDescent="0.25">
      <c r="A159" s="145" t="s">
        <v>1541</v>
      </c>
      <c r="B159" s="145" t="s">
        <v>2338</v>
      </c>
      <c r="E159" s="145" t="s">
        <v>286</v>
      </c>
      <c r="F159" s="145" t="s">
        <v>1750</v>
      </c>
      <c r="G159" s="147" t="s">
        <v>2239</v>
      </c>
      <c r="H159" s="145" t="s">
        <v>2241</v>
      </c>
      <c r="I159" s="145" t="s">
        <v>2240</v>
      </c>
    </row>
    <row r="160" spans="1:9" x14ac:dyDescent="0.25">
      <c r="A160" s="145" t="s">
        <v>1541</v>
      </c>
      <c r="B160" s="145" t="s">
        <v>2338</v>
      </c>
      <c r="E160" s="145" t="s">
        <v>360</v>
      </c>
      <c r="F160" s="145" t="s">
        <v>1751</v>
      </c>
      <c r="G160" s="147" t="s">
        <v>2242</v>
      </c>
      <c r="H160" s="145" t="s">
        <v>2244</v>
      </c>
      <c r="I160" s="145" t="s">
        <v>2243</v>
      </c>
    </row>
    <row r="161" spans="1:9" x14ac:dyDescent="0.25">
      <c r="A161" s="145" t="s">
        <v>1541</v>
      </c>
      <c r="B161" s="145" t="s">
        <v>2338</v>
      </c>
      <c r="E161" s="145" t="s">
        <v>24</v>
      </c>
      <c r="F161" s="145" t="s">
        <v>1752</v>
      </c>
      <c r="G161" s="147" t="s">
        <v>2245</v>
      </c>
      <c r="H161" s="145" t="s">
        <v>2247</v>
      </c>
      <c r="I161" s="145" t="s">
        <v>2246</v>
      </c>
    </row>
    <row r="162" spans="1:9" x14ac:dyDescent="0.25">
      <c r="A162" s="145" t="s">
        <v>1541</v>
      </c>
      <c r="B162" s="145" t="s">
        <v>2339</v>
      </c>
      <c r="E162" s="145" t="s">
        <v>286</v>
      </c>
      <c r="F162" s="145" t="s">
        <v>1750</v>
      </c>
      <c r="G162" s="147" t="s">
        <v>2239</v>
      </c>
      <c r="H162" s="145" t="s">
        <v>2241</v>
      </c>
      <c r="I162" s="145" t="s">
        <v>2240</v>
      </c>
    </row>
    <row r="163" spans="1:9" x14ac:dyDescent="0.25">
      <c r="A163" s="145" t="s">
        <v>1541</v>
      </c>
      <c r="B163" s="145" t="s">
        <v>2339</v>
      </c>
      <c r="E163" s="145" t="s">
        <v>360</v>
      </c>
      <c r="F163" s="145" t="s">
        <v>1751</v>
      </c>
      <c r="G163" s="147" t="s">
        <v>2242</v>
      </c>
      <c r="H163" s="145" t="s">
        <v>2244</v>
      </c>
      <c r="I163" s="145" t="s">
        <v>2243</v>
      </c>
    </row>
    <row r="164" spans="1:9" x14ac:dyDescent="0.25">
      <c r="A164" s="145" t="s">
        <v>1541</v>
      </c>
      <c r="B164" s="145" t="s">
        <v>2339</v>
      </c>
      <c r="E164" s="145" t="s">
        <v>24</v>
      </c>
      <c r="F164" s="145" t="s">
        <v>1752</v>
      </c>
      <c r="G164" s="147" t="s">
        <v>2245</v>
      </c>
      <c r="H164" s="145" t="s">
        <v>2247</v>
      </c>
      <c r="I164" s="145" t="s">
        <v>2246</v>
      </c>
    </row>
    <row r="165" spans="1:9" x14ac:dyDescent="0.25">
      <c r="A165" s="145" t="s">
        <v>1541</v>
      </c>
      <c r="B165" s="145" t="s">
        <v>1645</v>
      </c>
      <c r="E165" s="145" t="s">
        <v>570</v>
      </c>
      <c r="F165" s="145" t="s">
        <v>1648</v>
      </c>
      <c r="G165" s="147" t="s">
        <v>2248</v>
      </c>
      <c r="H165" s="145" t="s">
        <v>1892</v>
      </c>
      <c r="I165" s="145" t="s">
        <v>1891</v>
      </c>
    </row>
    <row r="166" spans="1:9" x14ac:dyDescent="0.25">
      <c r="A166" s="145" t="s">
        <v>1541</v>
      </c>
      <c r="B166" s="145" t="s">
        <v>1645</v>
      </c>
      <c r="E166" s="145" t="s">
        <v>571</v>
      </c>
      <c r="F166" s="145" t="s">
        <v>1649</v>
      </c>
      <c r="G166" s="147" t="s">
        <v>1893</v>
      </c>
      <c r="H166" s="145" t="s">
        <v>1895</v>
      </c>
      <c r="I166" s="145" t="s">
        <v>1894</v>
      </c>
    </row>
    <row r="167" spans="1:9" x14ac:dyDescent="0.25">
      <c r="A167" s="145" t="s">
        <v>1541</v>
      </c>
      <c r="B167" s="145" t="s">
        <v>1645</v>
      </c>
      <c r="E167" s="145" t="s">
        <v>572</v>
      </c>
      <c r="F167" s="145" t="s">
        <v>1650</v>
      </c>
      <c r="G167" s="147" t="s">
        <v>1896</v>
      </c>
      <c r="H167" s="145" t="s">
        <v>1898</v>
      </c>
      <c r="I167" s="145" t="s">
        <v>1897</v>
      </c>
    </row>
    <row r="168" spans="1:9" x14ac:dyDescent="0.25">
      <c r="A168" s="145" t="s">
        <v>1541</v>
      </c>
      <c r="B168" s="145" t="s">
        <v>1645</v>
      </c>
      <c r="E168" s="145" t="s">
        <v>573</v>
      </c>
      <c r="F168" s="145" t="s">
        <v>1651</v>
      </c>
      <c r="G168" s="147" t="s">
        <v>1899</v>
      </c>
      <c r="H168" s="145" t="s">
        <v>1901</v>
      </c>
      <c r="I168" s="145" t="s">
        <v>1900</v>
      </c>
    </row>
    <row r="169" spans="1:9" x14ac:dyDescent="0.25">
      <c r="A169" s="145" t="s">
        <v>1541</v>
      </c>
      <c r="B169" s="145" t="s">
        <v>1645</v>
      </c>
      <c r="E169" s="145" t="s">
        <v>574</v>
      </c>
      <c r="F169" s="145" t="s">
        <v>1652</v>
      </c>
      <c r="G169" s="147" t="s">
        <v>1902</v>
      </c>
      <c r="H169" s="145" t="s">
        <v>2249</v>
      </c>
      <c r="I169" s="145" t="s">
        <v>1903</v>
      </c>
    </row>
    <row r="170" spans="1:9" x14ac:dyDescent="0.25">
      <c r="A170" s="145" t="s">
        <v>1541</v>
      </c>
      <c r="B170" s="145" t="s">
        <v>1645</v>
      </c>
      <c r="E170" s="145" t="s">
        <v>575</v>
      </c>
      <c r="F170" s="145" t="s">
        <v>1653</v>
      </c>
      <c r="G170" s="147" t="s">
        <v>1905</v>
      </c>
      <c r="H170" s="145" t="s">
        <v>1907</v>
      </c>
      <c r="I170" s="145" t="s">
        <v>1906</v>
      </c>
    </row>
    <row r="171" spans="1:9" s="116" customFormat="1" x14ac:dyDescent="0.25">
      <c r="A171" s="145" t="s">
        <v>1541</v>
      </c>
      <c r="B171" s="145" t="s">
        <v>1645</v>
      </c>
      <c r="C171" s="145"/>
      <c r="D171" s="146"/>
      <c r="E171" s="145" t="s">
        <v>1875</v>
      </c>
      <c r="F171" s="156" t="s">
        <v>2324</v>
      </c>
      <c r="G171" s="147" t="s">
        <v>2250</v>
      </c>
      <c r="H171" s="145" t="s">
        <v>2252</v>
      </c>
      <c r="I171" s="145" t="s">
        <v>2251</v>
      </c>
    </row>
    <row r="172" spans="1:9" x14ac:dyDescent="0.25">
      <c r="A172" s="145" t="s">
        <v>1541</v>
      </c>
      <c r="B172" s="145" t="s">
        <v>1631</v>
      </c>
      <c r="C172" s="145" t="s">
        <v>1866</v>
      </c>
      <c r="E172" s="145" t="s">
        <v>1449</v>
      </c>
      <c r="F172" s="156" t="s">
        <v>2253</v>
      </c>
      <c r="G172" s="147" t="s">
        <v>2254</v>
      </c>
      <c r="H172" s="145" t="s">
        <v>2256</v>
      </c>
      <c r="I172" s="145" t="s">
        <v>2255</v>
      </c>
    </row>
    <row r="173" spans="1:9" x14ac:dyDescent="0.25">
      <c r="A173" s="145" t="s">
        <v>1754</v>
      </c>
      <c r="B173" s="145" t="s">
        <v>1587</v>
      </c>
      <c r="E173" s="145" t="s">
        <v>1755</v>
      </c>
      <c r="F173" s="145" t="s">
        <v>1755</v>
      </c>
      <c r="G173" s="147" t="s">
        <v>2257</v>
      </c>
      <c r="H173" s="145" t="s">
        <v>2259</v>
      </c>
      <c r="I173" s="145" t="s">
        <v>2258</v>
      </c>
    </row>
    <row r="174" spans="1:9" x14ac:dyDescent="0.25">
      <c r="A174" s="145" t="s">
        <v>1754</v>
      </c>
      <c r="B174" s="145" t="s">
        <v>1795</v>
      </c>
      <c r="E174" s="145" t="s">
        <v>1756</v>
      </c>
      <c r="F174" s="145" t="s">
        <v>1763</v>
      </c>
      <c r="G174" s="147" t="s">
        <v>2260</v>
      </c>
      <c r="H174" s="145" t="s">
        <v>2262</v>
      </c>
      <c r="I174" s="145" t="s">
        <v>2261</v>
      </c>
    </row>
    <row r="175" spans="1:9" x14ac:dyDescent="0.25">
      <c r="A175" s="145" t="s">
        <v>1757</v>
      </c>
      <c r="B175" s="145" t="s">
        <v>1544</v>
      </c>
      <c r="E175" s="145" t="s">
        <v>1758</v>
      </c>
      <c r="F175" s="145" t="s">
        <v>1762</v>
      </c>
      <c r="G175" s="147" t="s">
        <v>2263</v>
      </c>
      <c r="H175" s="145" t="s">
        <v>2265</v>
      </c>
      <c r="I175" s="145" t="s">
        <v>2264</v>
      </c>
    </row>
    <row r="176" spans="1:9" x14ac:dyDescent="0.25">
      <c r="A176" s="145" t="s">
        <v>1757</v>
      </c>
      <c r="B176" s="145" t="s">
        <v>1617</v>
      </c>
      <c r="E176" s="145" t="s">
        <v>1641</v>
      </c>
      <c r="F176" s="145" t="s">
        <v>1746</v>
      </c>
      <c r="G176" s="147" t="s">
        <v>2227</v>
      </c>
      <c r="H176" s="145" t="s">
        <v>2229</v>
      </c>
      <c r="I176" s="145" t="s">
        <v>2266</v>
      </c>
    </row>
    <row r="177" spans="1:9" x14ac:dyDescent="0.25">
      <c r="A177" s="145" t="s">
        <v>1757</v>
      </c>
      <c r="B177" s="145" t="s">
        <v>1616</v>
      </c>
      <c r="E177" s="145" t="s">
        <v>1759</v>
      </c>
      <c r="F177" s="145" t="s">
        <v>1711</v>
      </c>
      <c r="G177" s="147" t="s">
        <v>2101</v>
      </c>
      <c r="H177" s="145" t="s">
        <v>2103</v>
      </c>
      <c r="I177" s="145" t="s">
        <v>2267</v>
      </c>
    </row>
    <row r="178" spans="1:9" x14ac:dyDescent="0.25">
      <c r="A178" s="145" t="s">
        <v>1757</v>
      </c>
      <c r="B178" s="145" t="s">
        <v>1760</v>
      </c>
      <c r="E178" s="145" t="s">
        <v>1761</v>
      </c>
      <c r="F178" s="145" t="s">
        <v>1764</v>
      </c>
      <c r="G178" s="147" t="s">
        <v>2268</v>
      </c>
      <c r="H178" s="145" t="s">
        <v>2270</v>
      </c>
      <c r="I178" s="145" t="s">
        <v>2269</v>
      </c>
    </row>
    <row r="179" spans="1:9" x14ac:dyDescent="0.25">
      <c r="A179" s="145" t="s">
        <v>1542</v>
      </c>
      <c r="B179" s="145" t="s">
        <v>1791</v>
      </c>
      <c r="E179" s="145" t="s">
        <v>1792</v>
      </c>
      <c r="F179" s="156" t="s">
        <v>2271</v>
      </c>
      <c r="G179" s="147" t="s">
        <v>2272</v>
      </c>
      <c r="H179" s="145" t="s">
        <v>2274</v>
      </c>
      <c r="I179" s="145" t="s">
        <v>2273</v>
      </c>
    </row>
    <row r="180" spans="1:9" ht="30" x14ac:dyDescent="0.25">
      <c r="A180" s="161" t="s">
        <v>1540</v>
      </c>
      <c r="B180" s="161" t="s">
        <v>1544</v>
      </c>
      <c r="C180" s="161" t="s">
        <v>1794</v>
      </c>
      <c r="D180" s="162"/>
      <c r="E180" s="161" t="s">
        <v>1793</v>
      </c>
      <c r="F180" s="164" t="s">
        <v>2275</v>
      </c>
      <c r="G180" s="163" t="s">
        <v>2276</v>
      </c>
      <c r="H180" s="161" t="s">
        <v>2278</v>
      </c>
      <c r="I180" s="161" t="s">
        <v>2277</v>
      </c>
    </row>
    <row r="181" spans="1:9" x14ac:dyDescent="0.25">
      <c r="A181" s="145" t="s">
        <v>1540</v>
      </c>
      <c r="B181" s="145" t="s">
        <v>1544</v>
      </c>
      <c r="C181" s="145" t="s">
        <v>1796</v>
      </c>
      <c r="E181" s="145" t="s">
        <v>1797</v>
      </c>
      <c r="F181" s="156" t="s">
        <v>2279</v>
      </c>
      <c r="G181" s="147" t="s">
        <v>2280</v>
      </c>
      <c r="H181" s="145" t="s">
        <v>2282</v>
      </c>
      <c r="I181" s="145" t="s">
        <v>2281</v>
      </c>
    </row>
    <row r="182" spans="1:9" ht="30" x14ac:dyDescent="0.25">
      <c r="A182" s="145" t="s">
        <v>1542</v>
      </c>
      <c r="B182" s="145" t="s">
        <v>1798</v>
      </c>
      <c r="E182" s="154" t="s">
        <v>1879</v>
      </c>
      <c r="F182" s="157" t="s">
        <v>2283</v>
      </c>
      <c r="G182" s="147" t="s">
        <v>2284</v>
      </c>
      <c r="H182" s="154" t="s">
        <v>2286</v>
      </c>
      <c r="I182" s="154" t="s">
        <v>2285</v>
      </c>
    </row>
    <row r="183" spans="1:9" ht="30" x14ac:dyDescent="0.25">
      <c r="A183" s="161" t="s">
        <v>1540</v>
      </c>
      <c r="B183" s="161" t="s">
        <v>1616</v>
      </c>
      <c r="C183" s="161" t="s">
        <v>1803</v>
      </c>
      <c r="D183" s="162"/>
      <c r="E183" s="161" t="s">
        <v>1806</v>
      </c>
      <c r="F183" s="161" t="s">
        <v>1809</v>
      </c>
      <c r="G183" s="163" t="s">
        <v>2287</v>
      </c>
      <c r="H183" s="161" t="s">
        <v>2289</v>
      </c>
      <c r="I183" s="161" t="s">
        <v>2288</v>
      </c>
    </row>
    <row r="184" spans="1:9" x14ac:dyDescent="0.25">
      <c r="A184" s="145" t="s">
        <v>1540</v>
      </c>
      <c r="B184" s="145" t="s">
        <v>1616</v>
      </c>
      <c r="C184" s="145" t="s">
        <v>1804</v>
      </c>
      <c r="E184" s="145" t="s">
        <v>1807</v>
      </c>
      <c r="F184" s="145" t="s">
        <v>1810</v>
      </c>
      <c r="G184" s="147" t="s">
        <v>2290</v>
      </c>
      <c r="H184" s="145" t="s">
        <v>2292</v>
      </c>
      <c r="I184" s="145" t="s">
        <v>2291</v>
      </c>
    </row>
    <row r="185" spans="1:9" x14ac:dyDescent="0.25">
      <c r="A185" s="145" t="s">
        <v>1540</v>
      </c>
      <c r="B185" s="145" t="s">
        <v>1616</v>
      </c>
      <c r="C185" s="145" t="s">
        <v>1805</v>
      </c>
      <c r="E185" s="145" t="s">
        <v>1808</v>
      </c>
      <c r="F185" s="145" t="s">
        <v>1811</v>
      </c>
      <c r="G185" s="147" t="s">
        <v>2293</v>
      </c>
      <c r="H185" s="145" t="s">
        <v>2295</v>
      </c>
      <c r="I185" s="145" t="s">
        <v>2294</v>
      </c>
    </row>
    <row r="186" spans="1:9" ht="30" x14ac:dyDescent="0.25">
      <c r="A186" s="145" t="s">
        <v>1542</v>
      </c>
      <c r="B186" s="145" t="s">
        <v>1826</v>
      </c>
      <c r="E186" s="145" t="s">
        <v>1825</v>
      </c>
      <c r="F186" s="156" t="s">
        <v>2296</v>
      </c>
      <c r="G186" s="147" t="s">
        <v>2297</v>
      </c>
      <c r="H186" s="145" t="s">
        <v>2299</v>
      </c>
      <c r="I186" s="145" t="s">
        <v>2298</v>
      </c>
    </row>
    <row r="187" spans="1:9" x14ac:dyDescent="0.25">
      <c r="A187" s="161" t="s">
        <v>1540</v>
      </c>
      <c r="B187" s="161" t="s">
        <v>1544</v>
      </c>
      <c r="C187" s="161" t="s">
        <v>1832</v>
      </c>
      <c r="D187" s="162"/>
      <c r="E187" s="161" t="s">
        <v>1878</v>
      </c>
      <c r="F187" s="164" t="s">
        <v>2300</v>
      </c>
      <c r="G187" s="163" t="s">
        <v>2301</v>
      </c>
      <c r="H187" s="161" t="s">
        <v>2303</v>
      </c>
      <c r="I187" s="161" t="s">
        <v>2302</v>
      </c>
    </row>
    <row r="188" spans="1:9" x14ac:dyDescent="0.25">
      <c r="A188" s="145" t="s">
        <v>1540</v>
      </c>
      <c r="B188" s="145" t="s">
        <v>1544</v>
      </c>
      <c r="C188" s="145" t="s">
        <v>1835</v>
      </c>
      <c r="E188" s="145" t="s">
        <v>1834</v>
      </c>
      <c r="F188" s="156" t="s">
        <v>2304</v>
      </c>
      <c r="G188" s="147" t="s">
        <v>2305</v>
      </c>
      <c r="H188" s="145" t="s">
        <v>2307</v>
      </c>
      <c r="I188" s="145" t="s">
        <v>2306</v>
      </c>
    </row>
    <row r="189" spans="1:9" x14ac:dyDescent="0.25">
      <c r="A189" s="145" t="s">
        <v>1542</v>
      </c>
      <c r="B189" s="145" t="s">
        <v>1837</v>
      </c>
      <c r="E189" s="145" t="s">
        <v>1843</v>
      </c>
      <c r="F189" s="156" t="s">
        <v>2308</v>
      </c>
      <c r="G189" s="147" t="s">
        <v>2309</v>
      </c>
      <c r="H189" s="145" t="s">
        <v>2311</v>
      </c>
      <c r="I189" s="145" t="s">
        <v>2310</v>
      </c>
    </row>
    <row r="190" spans="1:9" x14ac:dyDescent="0.25">
      <c r="A190" s="161" t="s">
        <v>1541</v>
      </c>
      <c r="B190" s="161" t="s">
        <v>1795</v>
      </c>
      <c r="C190" s="161" t="s">
        <v>1844</v>
      </c>
      <c r="D190" s="162"/>
      <c r="E190" t="s">
        <v>1845</v>
      </c>
      <c r="F190" s="158" t="s">
        <v>2312</v>
      </c>
      <c r="G190" s="149" t="s">
        <v>2313</v>
      </c>
      <c r="H190" s="159" t="s">
        <v>2314</v>
      </c>
      <c r="I190" s="159" t="s">
        <v>1943</v>
      </c>
    </row>
    <row r="191" spans="1:9" x14ac:dyDescent="0.25">
      <c r="A191" s="145" t="s">
        <v>1541</v>
      </c>
      <c r="B191" s="145" t="s">
        <v>1795</v>
      </c>
      <c r="C191" s="145" t="s">
        <v>1606</v>
      </c>
      <c r="E191" s="145" t="s">
        <v>1842</v>
      </c>
      <c r="F191" s="145" t="s">
        <v>1849</v>
      </c>
      <c r="G191" s="147" t="s">
        <v>2315</v>
      </c>
      <c r="H191" s="145" t="s">
        <v>2317</v>
      </c>
      <c r="I191" s="145" t="s">
        <v>2316</v>
      </c>
    </row>
    <row r="192" spans="1:9" x14ac:dyDescent="0.25">
      <c r="A192" s="145" t="s">
        <v>1541</v>
      </c>
      <c r="B192" s="145" t="s">
        <v>1795</v>
      </c>
      <c r="C192" s="145" t="s">
        <v>1847</v>
      </c>
      <c r="E192" s="145" t="s">
        <v>1779</v>
      </c>
      <c r="F192" s="145" t="s">
        <v>1850</v>
      </c>
      <c r="G192" s="147" t="s">
        <v>2318</v>
      </c>
      <c r="H192" s="145" t="s">
        <v>2320</v>
      </c>
      <c r="I192" s="145" t="s">
        <v>2319</v>
      </c>
    </row>
    <row r="193" spans="1:9" x14ac:dyDescent="0.25">
      <c r="A193" s="145" t="s">
        <v>1541</v>
      </c>
      <c r="B193" s="145" t="s">
        <v>1795</v>
      </c>
      <c r="C193" s="145" t="s">
        <v>1848</v>
      </c>
      <c r="E193" s="145" t="s">
        <v>1780</v>
      </c>
      <c r="F193" s="145" t="s">
        <v>1851</v>
      </c>
      <c r="G193" s="147" t="s">
        <v>2321</v>
      </c>
      <c r="H193" s="145" t="s">
        <v>2323</v>
      </c>
      <c r="I193" s="145" t="s">
        <v>2322</v>
      </c>
    </row>
    <row r="194" spans="1:9" x14ac:dyDescent="0.25">
      <c r="A194" s="145" t="s">
        <v>1543</v>
      </c>
      <c r="B194" s="145" t="s">
        <v>1874</v>
      </c>
      <c r="E194" s="145" t="s">
        <v>1875</v>
      </c>
      <c r="F194" s="156" t="s">
        <v>2324</v>
      </c>
      <c r="G194" s="147" t="s">
        <v>2250</v>
      </c>
      <c r="H194" s="145" t="s">
        <v>2325</v>
      </c>
      <c r="I194" s="145" t="s">
        <v>2251</v>
      </c>
    </row>
    <row r="195" spans="1:9" ht="30" x14ac:dyDescent="0.25">
      <c r="A195" s="145" t="s">
        <v>1540</v>
      </c>
      <c r="B195" s="145" t="s">
        <v>1544</v>
      </c>
      <c r="C195" s="145" t="s">
        <v>1880</v>
      </c>
      <c r="E195" s="145" t="s">
        <v>1881</v>
      </c>
      <c r="F195" s="156" t="s">
        <v>2326</v>
      </c>
      <c r="G195" s="147" t="s">
        <v>2327</v>
      </c>
      <c r="H195" s="145" t="s">
        <v>2329</v>
      </c>
      <c r="I195" s="145" t="s">
        <v>2328</v>
      </c>
    </row>
    <row r="196" spans="1:9" x14ac:dyDescent="0.25">
      <c r="A196" s="145" t="s">
        <v>1540</v>
      </c>
      <c r="B196" s="145" t="s">
        <v>1544</v>
      </c>
      <c r="C196" s="145" t="s">
        <v>2330</v>
      </c>
      <c r="E196" s="145" t="s">
        <v>1863</v>
      </c>
      <c r="F196" s="156" t="s">
        <v>1864</v>
      </c>
      <c r="G196" s="147" t="s">
        <v>2179</v>
      </c>
      <c r="H196" s="145" t="s">
        <v>2181</v>
      </c>
      <c r="I196" s="145" t="s">
        <v>2180</v>
      </c>
    </row>
    <row r="197" spans="1:9" x14ac:dyDescent="0.25">
      <c r="A197" s="145" t="s">
        <v>1540</v>
      </c>
      <c r="B197" s="145" t="s">
        <v>1544</v>
      </c>
      <c r="C197" s="145" t="s">
        <v>2331</v>
      </c>
      <c r="E197" s="145" t="s">
        <v>1770</v>
      </c>
      <c r="F197" s="156" t="s">
        <v>1868</v>
      </c>
      <c r="G197" s="147" t="s">
        <v>2182</v>
      </c>
      <c r="H197" s="145" t="s">
        <v>2184</v>
      </c>
      <c r="I197" s="145" t="s">
        <v>2183</v>
      </c>
    </row>
    <row r="198" spans="1:9" x14ac:dyDescent="0.25">
      <c r="A198" s="145" t="s">
        <v>1540</v>
      </c>
      <c r="B198" s="145" t="s">
        <v>1544</v>
      </c>
      <c r="C198" s="145" t="s">
        <v>2332</v>
      </c>
      <c r="E198" s="145" t="s">
        <v>1839</v>
      </c>
      <c r="F198" s="156" t="s">
        <v>2333</v>
      </c>
      <c r="G198" s="147" t="s">
        <v>2185</v>
      </c>
      <c r="H198" s="145" t="s">
        <v>2187</v>
      </c>
      <c r="I198" s="145" t="s">
        <v>2186</v>
      </c>
    </row>
    <row r="199" spans="1:9" x14ac:dyDescent="0.25">
      <c r="A199" s="145" t="s">
        <v>1540</v>
      </c>
      <c r="B199" s="145" t="s">
        <v>1544</v>
      </c>
      <c r="C199" s="145" t="s">
        <v>2334</v>
      </c>
      <c r="E199" s="145" t="s">
        <v>1840</v>
      </c>
      <c r="F199" s="156" t="s">
        <v>2335</v>
      </c>
      <c r="G199" s="147" t="s">
        <v>2188</v>
      </c>
      <c r="H199" s="145" t="s">
        <v>2190</v>
      </c>
      <c r="I199" s="145" t="s">
        <v>2189</v>
      </c>
    </row>
    <row r="200" spans="1:9" x14ac:dyDescent="0.25">
      <c r="A200" s="145" t="s">
        <v>1541</v>
      </c>
      <c r="B200" s="145" t="s">
        <v>2339</v>
      </c>
      <c r="E200" s="145" t="s">
        <v>1436</v>
      </c>
      <c r="F200" s="145" t="s">
        <v>1654</v>
      </c>
      <c r="G200" s="147" t="s">
        <v>1908</v>
      </c>
      <c r="H200" s="145" t="s">
        <v>1910</v>
      </c>
      <c r="I200" s="145" t="s">
        <v>1909</v>
      </c>
    </row>
    <row r="201" spans="1:9" x14ac:dyDescent="0.25">
      <c r="A201" s="145" t="s">
        <v>1541</v>
      </c>
      <c r="B201" s="145" t="s">
        <v>2339</v>
      </c>
      <c r="E201" s="145" t="s">
        <v>1437</v>
      </c>
      <c r="F201" s="145" t="s">
        <v>1655</v>
      </c>
      <c r="G201" s="147" t="s">
        <v>1911</v>
      </c>
      <c r="H201" s="145" t="s">
        <v>1913</v>
      </c>
      <c r="I201" s="145" t="s">
        <v>1912</v>
      </c>
    </row>
    <row r="202" spans="1:9" x14ac:dyDescent="0.25">
      <c r="A202" s="145" t="s">
        <v>1541</v>
      </c>
      <c r="B202" s="145" t="s">
        <v>2339</v>
      </c>
      <c r="E202" s="145" t="s">
        <v>1438</v>
      </c>
      <c r="F202" s="145" t="s">
        <v>1656</v>
      </c>
      <c r="G202" s="147" t="s">
        <v>1914</v>
      </c>
      <c r="H202" s="145" t="s">
        <v>1916</v>
      </c>
      <c r="I202" s="145" t="s">
        <v>1915</v>
      </c>
    </row>
    <row r="203" spans="1:9" x14ac:dyDescent="0.25">
      <c r="A203" s="145" t="s">
        <v>1541</v>
      </c>
      <c r="B203" s="145" t="s">
        <v>2339</v>
      </c>
      <c r="E203" s="145" t="s">
        <v>1439</v>
      </c>
      <c r="F203" s="145" t="s">
        <v>1657</v>
      </c>
      <c r="G203" s="147" t="s">
        <v>1917</v>
      </c>
      <c r="H203" s="145" t="s">
        <v>1919</v>
      </c>
      <c r="I203" s="145" t="s">
        <v>1918</v>
      </c>
    </row>
    <row r="204" spans="1:9" x14ac:dyDescent="0.25">
      <c r="A204" s="145" t="s">
        <v>1541</v>
      </c>
      <c r="B204" s="145" t="s">
        <v>2339</v>
      </c>
      <c r="E204" s="145" t="s">
        <v>1440</v>
      </c>
      <c r="F204" s="145" t="s">
        <v>1658</v>
      </c>
      <c r="G204" s="147" t="s">
        <v>1920</v>
      </c>
      <c r="H204" s="145" t="s">
        <v>1922</v>
      </c>
      <c r="I204" s="145" t="s">
        <v>1921</v>
      </c>
    </row>
    <row r="205" spans="1:9" x14ac:dyDescent="0.25">
      <c r="A205" s="145" t="s">
        <v>1541</v>
      </c>
      <c r="B205" s="145" t="s">
        <v>2339</v>
      </c>
      <c r="E205" s="50" t="s">
        <v>1441</v>
      </c>
      <c r="F205" s="50" t="s">
        <v>1441</v>
      </c>
      <c r="G205" s="50" t="s">
        <v>1441</v>
      </c>
      <c r="H205" s="50" t="s">
        <v>1441</v>
      </c>
      <c r="I205" s="50" t="s">
        <v>1441</v>
      </c>
    </row>
    <row r="206" spans="1:9" x14ac:dyDescent="0.25">
      <c r="A206" s="145" t="s">
        <v>1542</v>
      </c>
      <c r="B206" s="145" t="s">
        <v>2340</v>
      </c>
      <c r="E206" s="145" t="s">
        <v>2970</v>
      </c>
      <c r="F206" t="s">
        <v>2938</v>
      </c>
      <c r="G206" t="s">
        <v>2939</v>
      </c>
      <c r="H206" t="s">
        <v>2940</v>
      </c>
      <c r="I206" t="s">
        <v>2941</v>
      </c>
    </row>
    <row r="207" spans="1:9" x14ac:dyDescent="0.25">
      <c r="A207" s="145" t="s">
        <v>1543</v>
      </c>
      <c r="B207" s="145" t="s">
        <v>2346</v>
      </c>
      <c r="E207" s="145" t="s">
        <v>2341</v>
      </c>
      <c r="F207" s="145" t="s">
        <v>2919</v>
      </c>
      <c r="G207" s="145" t="s">
        <v>2920</v>
      </c>
      <c r="H207" s="145" t="s">
        <v>2921</v>
      </c>
      <c r="I207" s="145" t="s">
        <v>2922</v>
      </c>
    </row>
    <row r="208" spans="1:9" x14ac:dyDescent="0.25">
      <c r="A208" s="145" t="s">
        <v>1543</v>
      </c>
      <c r="B208" s="145" t="s">
        <v>2347</v>
      </c>
      <c r="E208" s="145" t="s">
        <v>2342</v>
      </c>
      <c r="F208" s="145" t="s">
        <v>2923</v>
      </c>
      <c r="G208" s="145" t="s">
        <v>2924</v>
      </c>
      <c r="H208" s="145" t="s">
        <v>2925</v>
      </c>
      <c r="I208" s="145" t="s">
        <v>2926</v>
      </c>
    </row>
    <row r="209" spans="1:9" x14ac:dyDescent="0.25">
      <c r="A209" s="145" t="s">
        <v>1543</v>
      </c>
      <c r="B209" s="145" t="s">
        <v>2348</v>
      </c>
      <c r="E209" s="145" t="s">
        <v>2343</v>
      </c>
      <c r="F209" s="145" t="s">
        <v>2927</v>
      </c>
      <c r="G209" s="145" t="s">
        <v>2928</v>
      </c>
      <c r="H209" s="145" t="s">
        <v>2929</v>
      </c>
      <c r="I209" s="145" t="s">
        <v>2927</v>
      </c>
    </row>
    <row r="210" spans="1:9" x14ac:dyDescent="0.25">
      <c r="A210" s="145" t="s">
        <v>1543</v>
      </c>
      <c r="B210" s="145" t="s">
        <v>2349</v>
      </c>
      <c r="E210" s="145" t="s">
        <v>2344</v>
      </c>
      <c r="F210" s="145" t="s">
        <v>2930</v>
      </c>
      <c r="G210" s="145" t="s">
        <v>2931</v>
      </c>
      <c r="H210" s="145" t="s">
        <v>2932</v>
      </c>
      <c r="I210" s="145" t="s">
        <v>2933</v>
      </c>
    </row>
    <row r="211" spans="1:9" x14ac:dyDescent="0.25">
      <c r="A211" s="145" t="s">
        <v>1543</v>
      </c>
      <c r="B211" s="145" t="s">
        <v>2350</v>
      </c>
      <c r="E211" s="145" t="s">
        <v>2345</v>
      </c>
      <c r="F211" s="145" t="s">
        <v>2934</v>
      </c>
      <c r="G211" s="145" t="s">
        <v>2935</v>
      </c>
      <c r="H211" s="145" t="s">
        <v>2936</v>
      </c>
      <c r="I211" s="145" t="s">
        <v>2937</v>
      </c>
    </row>
    <row r="212" spans="1:9" x14ac:dyDescent="0.25">
      <c r="A212" s="145" t="s">
        <v>1543</v>
      </c>
      <c r="B212" s="145" t="s">
        <v>2909</v>
      </c>
      <c r="E212" s="145" t="s">
        <v>2910</v>
      </c>
      <c r="F212" t="s">
        <v>2915</v>
      </c>
      <c r="G212" t="s">
        <v>2916</v>
      </c>
      <c r="H212" t="s">
        <v>2917</v>
      </c>
      <c r="I212" t="s">
        <v>2918</v>
      </c>
    </row>
    <row r="213" spans="1:9" x14ac:dyDescent="0.25">
      <c r="A213" s="145" t="s">
        <v>1541</v>
      </c>
      <c r="B213" s="145" t="s">
        <v>2339</v>
      </c>
      <c r="E213" s="145" t="s">
        <v>2341</v>
      </c>
      <c r="F213" s="145" t="s">
        <v>2919</v>
      </c>
      <c r="G213" s="145" t="s">
        <v>2920</v>
      </c>
      <c r="H213" s="145" t="s">
        <v>2921</v>
      </c>
      <c r="I213" s="145" t="s">
        <v>2922</v>
      </c>
    </row>
    <row r="214" spans="1:9" x14ac:dyDescent="0.25">
      <c r="A214" s="145" t="s">
        <v>1541</v>
      </c>
      <c r="B214" s="145" t="s">
        <v>2339</v>
      </c>
      <c r="E214" s="145" t="s">
        <v>2342</v>
      </c>
      <c r="F214" s="145" t="s">
        <v>2923</v>
      </c>
      <c r="G214" s="145" t="s">
        <v>2924</v>
      </c>
      <c r="H214" s="145" t="s">
        <v>2925</v>
      </c>
      <c r="I214" s="145" t="s">
        <v>2926</v>
      </c>
    </row>
    <row r="215" spans="1:9" x14ac:dyDescent="0.25">
      <c r="A215" s="145" t="s">
        <v>1541</v>
      </c>
      <c r="B215" s="145" t="s">
        <v>2339</v>
      </c>
      <c r="E215" s="145" t="s">
        <v>2343</v>
      </c>
      <c r="F215" s="145" t="s">
        <v>2927</v>
      </c>
      <c r="G215" s="145" t="s">
        <v>2928</v>
      </c>
      <c r="H215" s="145" t="s">
        <v>2929</v>
      </c>
      <c r="I215" s="145" t="s">
        <v>2927</v>
      </c>
    </row>
    <row r="216" spans="1:9" x14ac:dyDescent="0.25">
      <c r="A216" s="145" t="s">
        <v>1541</v>
      </c>
      <c r="B216" s="145" t="s">
        <v>2339</v>
      </c>
      <c r="E216" s="145" t="s">
        <v>2344</v>
      </c>
      <c r="F216" s="145" t="s">
        <v>2930</v>
      </c>
      <c r="G216" s="145" t="s">
        <v>2931</v>
      </c>
      <c r="H216" s="145" t="s">
        <v>2932</v>
      </c>
      <c r="I216" s="145" t="s">
        <v>2933</v>
      </c>
    </row>
    <row r="217" spans="1:9" x14ac:dyDescent="0.25">
      <c r="A217" s="145" t="s">
        <v>1541</v>
      </c>
      <c r="B217" s="145" t="s">
        <v>2339</v>
      </c>
      <c r="E217" s="145" t="s">
        <v>2345</v>
      </c>
      <c r="F217" s="145" t="s">
        <v>2934</v>
      </c>
      <c r="G217" s="145" t="s">
        <v>2935</v>
      </c>
      <c r="H217" s="171" t="s">
        <v>2936</v>
      </c>
      <c r="I217" s="145" t="s">
        <v>2937</v>
      </c>
    </row>
    <row r="218" spans="1:9" x14ac:dyDescent="0.25">
      <c r="A218" s="145" t="s">
        <v>1541</v>
      </c>
      <c r="B218" s="145" t="s">
        <v>2339</v>
      </c>
      <c r="E218" s="145" t="s">
        <v>2910</v>
      </c>
      <c r="F218" t="s">
        <v>2915</v>
      </c>
      <c r="G218" t="s">
        <v>2916</v>
      </c>
      <c r="H218" t="s">
        <v>2917</v>
      </c>
      <c r="I218" s="145" t="s">
        <v>2918</v>
      </c>
    </row>
    <row r="219" spans="1:9" x14ac:dyDescent="0.25">
      <c r="A219" s="145" t="s">
        <v>1543</v>
      </c>
      <c r="B219" s="145" t="s">
        <v>5291</v>
      </c>
      <c r="E219" s="145" t="s">
        <v>1827</v>
      </c>
      <c r="F219" s="145" t="s">
        <v>5308</v>
      </c>
      <c r="G219" s="145" t="s">
        <v>1827</v>
      </c>
      <c r="H219" s="145" t="s">
        <v>1827</v>
      </c>
      <c r="I219" s="145" t="s">
        <v>5297</v>
      </c>
    </row>
    <row r="220" spans="1:9" x14ac:dyDescent="0.25">
      <c r="A220" s="145" t="s">
        <v>1543</v>
      </c>
      <c r="B220" s="145" t="s">
        <v>5292</v>
      </c>
      <c r="E220" s="145" t="s">
        <v>1828</v>
      </c>
      <c r="F220" s="145" t="s">
        <v>5308</v>
      </c>
      <c r="G220" s="145" t="s">
        <v>1828</v>
      </c>
      <c r="H220" s="145" t="s">
        <v>1828</v>
      </c>
      <c r="I220" s="145" t="s">
        <v>5298</v>
      </c>
    </row>
    <row r="221" spans="1:9" x14ac:dyDescent="0.25">
      <c r="A221" s="145" t="s">
        <v>1543</v>
      </c>
      <c r="B221" s="145" t="s">
        <v>5293</v>
      </c>
      <c r="E221" s="145" t="s">
        <v>1829</v>
      </c>
      <c r="F221" s="145" t="s">
        <v>5308</v>
      </c>
      <c r="G221" s="145" t="s">
        <v>1829</v>
      </c>
      <c r="H221" s="145" t="s">
        <v>1829</v>
      </c>
      <c r="I221" s="145" t="s">
        <v>5299</v>
      </c>
    </row>
    <row r="222" spans="1:9" x14ac:dyDescent="0.25">
      <c r="A222" s="145" t="s">
        <v>1543</v>
      </c>
      <c r="B222" s="145" t="s">
        <v>5294</v>
      </c>
      <c r="E222" s="145" t="s">
        <v>1830</v>
      </c>
      <c r="F222" s="145" t="s">
        <v>5308</v>
      </c>
      <c r="G222" s="145" t="s">
        <v>1830</v>
      </c>
      <c r="H222" s="145" t="s">
        <v>1830</v>
      </c>
      <c r="I222" s="145" t="s">
        <v>5300</v>
      </c>
    </row>
    <row r="223" spans="1:9" x14ac:dyDescent="0.25">
      <c r="A223" s="145" t="s">
        <v>1543</v>
      </c>
      <c r="B223" s="145" t="s">
        <v>5295</v>
      </c>
      <c r="E223" s="145" t="s">
        <v>1831</v>
      </c>
      <c r="F223" s="145" t="s">
        <v>5308</v>
      </c>
      <c r="G223" s="145" t="s">
        <v>1831</v>
      </c>
      <c r="H223" s="145" t="s">
        <v>1831</v>
      </c>
      <c r="I223" s="145" t="s">
        <v>5301</v>
      </c>
    </row>
    <row r="224" spans="1:9" x14ac:dyDescent="0.25">
      <c r="A224" s="145" t="s">
        <v>1541</v>
      </c>
      <c r="B224" s="145" t="s">
        <v>2339</v>
      </c>
      <c r="E224" s="172" t="s">
        <v>23</v>
      </c>
      <c r="F224" s="172" t="s">
        <v>23</v>
      </c>
      <c r="G224" s="172" t="s">
        <v>23</v>
      </c>
      <c r="H224" s="172" t="s">
        <v>23</v>
      </c>
      <c r="I224" s="172" t="s">
        <v>5303</v>
      </c>
    </row>
    <row r="225" spans="1:9" x14ac:dyDescent="0.25">
      <c r="A225" s="145" t="s">
        <v>1541</v>
      </c>
      <c r="B225" s="145" t="s">
        <v>2339</v>
      </c>
      <c r="E225" s="172" t="s">
        <v>2911</v>
      </c>
      <c r="F225" s="172" t="s">
        <v>2911</v>
      </c>
      <c r="G225" s="172" t="s">
        <v>2911</v>
      </c>
      <c r="H225" s="172" t="s">
        <v>2911</v>
      </c>
      <c r="I225" s="172" t="s">
        <v>5304</v>
      </c>
    </row>
    <row r="226" spans="1:9" x14ac:dyDescent="0.25">
      <c r="A226" s="145" t="s">
        <v>1541</v>
      </c>
      <c r="B226" s="145" t="s">
        <v>2339</v>
      </c>
      <c r="E226" s="172" t="s">
        <v>5289</v>
      </c>
      <c r="F226" s="172" t="s">
        <v>5289</v>
      </c>
      <c r="G226" s="172" t="s">
        <v>5289</v>
      </c>
      <c r="H226" s="172" t="s">
        <v>5289</v>
      </c>
      <c r="I226" s="172" t="s">
        <v>5305</v>
      </c>
    </row>
  </sheetData>
  <autoFilter ref="A1:F226" xr:uid="{00000000-0009-0000-0000-000006000000}"/>
  <phoneticPr fontId="16" type="noConversion"/>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Pref">
    <tabColor theme="1"/>
  </sheetPr>
  <dimension ref="A1:E5"/>
  <sheetViews>
    <sheetView workbookViewId="0">
      <selection activeCell="E7" sqref="E7"/>
    </sheetView>
  </sheetViews>
  <sheetFormatPr baseColWidth="10" defaultRowHeight="15" x14ac:dyDescent="0.25"/>
  <cols>
    <col min="1" max="1" width="12.140625" bestFit="1" customWidth="1"/>
  </cols>
  <sheetData>
    <row r="1" spans="1:5" x14ac:dyDescent="0.25">
      <c r="A1" t="s">
        <v>1646</v>
      </c>
      <c r="B1">
        <v>6</v>
      </c>
      <c r="D1" t="s">
        <v>2337</v>
      </c>
      <c r="E1">
        <v>5</v>
      </c>
    </row>
    <row r="2" spans="1:5" x14ac:dyDescent="0.25">
      <c r="A2" t="s">
        <v>1647</v>
      </c>
      <c r="B2">
        <v>2</v>
      </c>
    </row>
    <row r="4" spans="1:5" ht="22.5" customHeight="1" x14ac:dyDescent="0.25">
      <c r="B4" t="b">
        <v>0</v>
      </c>
    </row>
    <row r="5" spans="1:5" ht="22.5" customHeight="1" x14ac:dyDescent="0.25">
      <c r="B5" t="b">
        <v>0</v>
      </c>
    </row>
  </sheetData>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3</xdr:row>
                    <xdr:rowOff>38100</xdr:rowOff>
                  </from>
                  <to>
                    <xdr:col>2</xdr:col>
                    <xdr:colOff>390525</xdr:colOff>
                    <xdr:row>3</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4</xdr:row>
                    <xdr:rowOff>28575</xdr:rowOff>
                  </from>
                  <to>
                    <xdr:col>2</xdr:col>
                    <xdr:colOff>390525</xdr:colOff>
                    <xdr:row>4</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Träger"/>
  <dimension ref="A1:U612"/>
  <sheetViews>
    <sheetView topLeftCell="F547" zoomScale="115" zoomScaleNormal="115" workbookViewId="0">
      <selection activeCell="N563" sqref="N563"/>
    </sheetView>
  </sheetViews>
  <sheetFormatPr baseColWidth="10" defaultRowHeight="15" x14ac:dyDescent="0.25"/>
  <cols>
    <col min="1" max="1" width="15.42578125" style="167" customWidth="1"/>
    <col min="2" max="2" width="34.140625" style="167" customWidth="1"/>
    <col min="3" max="3" width="38.85546875" style="167" customWidth="1"/>
    <col min="4" max="4" width="47.28515625" style="167" customWidth="1"/>
    <col min="5" max="5" width="10.85546875" style="167" customWidth="1"/>
    <col min="6" max="6" width="13.42578125" style="167" customWidth="1"/>
    <col min="7" max="8" width="8.5703125" style="167" customWidth="1"/>
    <col min="9" max="9" width="8.7109375" style="167" customWidth="1"/>
    <col min="10" max="10" width="8.28515625" style="167" customWidth="1"/>
    <col min="11" max="11" width="15.7109375" style="167" customWidth="1"/>
    <col min="12" max="12" width="17.7109375" style="167" customWidth="1"/>
    <col min="13" max="13" width="9.7109375" style="167" customWidth="1"/>
    <col min="14" max="14" width="17.28515625" style="167" bestFit="1" customWidth="1"/>
    <col min="15" max="16" width="13.140625" style="167" customWidth="1"/>
    <col min="17" max="20" width="9.140625" style="168"/>
    <col min="21" max="21" width="34.7109375" style="167" bestFit="1" customWidth="1"/>
    <col min="22" max="16384" width="11.42578125" style="168"/>
  </cols>
  <sheetData>
    <row r="1" spans="1:21" x14ac:dyDescent="0.25">
      <c r="A1" s="167" t="s">
        <v>0</v>
      </c>
      <c r="B1" s="167" t="s">
        <v>2352</v>
      </c>
      <c r="C1" s="167" t="s">
        <v>2353</v>
      </c>
      <c r="D1" s="167" t="s">
        <v>2354</v>
      </c>
      <c r="E1" s="167" t="s">
        <v>4</v>
      </c>
      <c r="F1" s="167" t="s">
        <v>2355</v>
      </c>
      <c r="G1" s="167" t="s">
        <v>6</v>
      </c>
      <c r="H1" s="167" t="s">
        <v>7</v>
      </c>
      <c r="I1" s="167" t="s">
        <v>8</v>
      </c>
      <c r="J1" s="167" t="s">
        <v>9</v>
      </c>
      <c r="K1" s="167" t="s">
        <v>10</v>
      </c>
      <c r="L1" s="167" t="s">
        <v>11</v>
      </c>
      <c r="M1" s="167" t="s">
        <v>13</v>
      </c>
      <c r="N1" s="167" t="s">
        <v>14</v>
      </c>
      <c r="O1" s="167" t="s">
        <v>15</v>
      </c>
      <c r="P1" s="167" t="s">
        <v>16</v>
      </c>
      <c r="Q1" s="167" t="s">
        <v>17</v>
      </c>
      <c r="R1" s="168" t="s">
        <v>484</v>
      </c>
      <c r="S1" s="168" t="s">
        <v>485</v>
      </c>
      <c r="T1" s="168" t="s">
        <v>1833</v>
      </c>
      <c r="U1" s="167" t="s">
        <v>2351</v>
      </c>
    </row>
    <row r="2" spans="1:21" customFormat="1" x14ac:dyDescent="0.25">
      <c r="A2" s="1" t="s">
        <v>672</v>
      </c>
      <c r="B2" s="1" t="s">
        <v>673</v>
      </c>
      <c r="C2" s="1" t="s">
        <v>3556</v>
      </c>
      <c r="D2" s="1" t="s">
        <v>1655</v>
      </c>
      <c r="E2" s="1" t="s">
        <v>3557</v>
      </c>
      <c r="F2" s="1" t="s">
        <v>3558</v>
      </c>
      <c r="G2" s="1" t="s">
        <v>553</v>
      </c>
      <c r="H2" s="1"/>
      <c r="I2" s="1" t="s">
        <v>21</v>
      </c>
      <c r="J2" s="1" t="s">
        <v>29</v>
      </c>
      <c r="K2" s="1" t="s">
        <v>3559</v>
      </c>
      <c r="L2" s="1" t="s">
        <v>3560</v>
      </c>
      <c r="M2" s="1" t="s">
        <v>37</v>
      </c>
      <c r="N2" s="1" t="s">
        <v>23</v>
      </c>
      <c r="O2" s="1" t="s">
        <v>1750</v>
      </c>
      <c r="P2" s="169" t="s">
        <v>2987</v>
      </c>
      <c r="Q2" s="1" t="s">
        <v>3561</v>
      </c>
      <c r="U2" s="166" t="s">
        <v>2919</v>
      </c>
    </row>
    <row r="3" spans="1:21" customFormat="1" x14ac:dyDescent="0.25">
      <c r="A3" s="1" t="s">
        <v>681</v>
      </c>
      <c r="B3" s="1" t="s">
        <v>682</v>
      </c>
      <c r="C3" s="1" t="s">
        <v>3562</v>
      </c>
      <c r="D3" s="1" t="s">
        <v>1655</v>
      </c>
      <c r="E3" s="1" t="s">
        <v>3563</v>
      </c>
      <c r="F3" s="1" t="s">
        <v>3564</v>
      </c>
      <c r="G3" s="1" t="s">
        <v>553</v>
      </c>
      <c r="H3" s="1"/>
      <c r="I3" s="1" t="s">
        <v>21</v>
      </c>
      <c r="J3" s="1" t="s">
        <v>29</v>
      </c>
      <c r="K3" s="1" t="s">
        <v>3565</v>
      </c>
      <c r="L3" s="1" t="s">
        <v>3566</v>
      </c>
      <c r="M3" s="1" t="s">
        <v>37</v>
      </c>
      <c r="N3" s="1" t="s">
        <v>23</v>
      </c>
      <c r="O3" s="1" t="s">
        <v>1750</v>
      </c>
      <c r="P3" s="169" t="s">
        <v>2990</v>
      </c>
      <c r="Q3" s="1" t="s">
        <v>3567</v>
      </c>
      <c r="U3" s="166" t="s">
        <v>2919</v>
      </c>
    </row>
    <row r="4" spans="1:21" customFormat="1" x14ac:dyDescent="0.25">
      <c r="A4" s="1" t="s">
        <v>738</v>
      </c>
      <c r="B4" s="1" t="s">
        <v>739</v>
      </c>
      <c r="C4" s="1" t="s">
        <v>3568</v>
      </c>
      <c r="D4" s="1" t="s">
        <v>1655</v>
      </c>
      <c r="E4" s="1" t="s">
        <v>3569</v>
      </c>
      <c r="F4" s="1" t="s">
        <v>3564</v>
      </c>
      <c r="G4" s="1" t="s">
        <v>553</v>
      </c>
      <c r="H4" s="1"/>
      <c r="I4" s="1" t="s">
        <v>21</v>
      </c>
      <c r="J4" s="1" t="s">
        <v>29</v>
      </c>
      <c r="K4" s="1" t="s">
        <v>3570</v>
      </c>
      <c r="L4" s="1" t="s">
        <v>3571</v>
      </c>
      <c r="M4" s="1" t="s">
        <v>37</v>
      </c>
      <c r="N4" s="1" t="s">
        <v>23</v>
      </c>
      <c r="O4" s="1" t="s">
        <v>1750</v>
      </c>
      <c r="P4" s="169" t="s">
        <v>3008</v>
      </c>
      <c r="Q4" s="1" t="s">
        <v>3572</v>
      </c>
      <c r="U4" s="166" t="s">
        <v>2919</v>
      </c>
    </row>
    <row r="5" spans="1:21" customFormat="1" x14ac:dyDescent="0.25">
      <c r="A5" s="1" t="s">
        <v>759</v>
      </c>
      <c r="B5" s="1" t="s">
        <v>760</v>
      </c>
      <c r="C5" s="1" t="s">
        <v>3573</v>
      </c>
      <c r="D5" s="1" t="s">
        <v>1655</v>
      </c>
      <c r="E5" s="1" t="s">
        <v>3574</v>
      </c>
      <c r="F5" s="1" t="s">
        <v>3558</v>
      </c>
      <c r="G5" s="1" t="s">
        <v>20</v>
      </c>
      <c r="H5" s="1"/>
      <c r="I5" s="1" t="s">
        <v>21</v>
      </c>
      <c r="J5" s="1" t="s">
        <v>29</v>
      </c>
      <c r="K5" s="1" t="s">
        <v>3575</v>
      </c>
      <c r="L5" s="1" t="s">
        <v>3576</v>
      </c>
      <c r="M5" s="1" t="s">
        <v>37</v>
      </c>
      <c r="N5" s="1" t="s">
        <v>23</v>
      </c>
      <c r="O5" s="1" t="s">
        <v>1750</v>
      </c>
      <c r="P5" s="169" t="s">
        <v>3018</v>
      </c>
      <c r="Q5" s="1" t="s">
        <v>3577</v>
      </c>
      <c r="U5" s="166" t="s">
        <v>2919</v>
      </c>
    </row>
    <row r="6" spans="1:21" customFormat="1" x14ac:dyDescent="0.25">
      <c r="A6" s="1" t="s">
        <v>793</v>
      </c>
      <c r="B6" s="1" t="s">
        <v>794</v>
      </c>
      <c r="C6" s="1" t="s">
        <v>3578</v>
      </c>
      <c r="D6" s="1" t="s">
        <v>1655</v>
      </c>
      <c r="E6" s="1" t="s">
        <v>3579</v>
      </c>
      <c r="F6" s="1" t="s">
        <v>3558</v>
      </c>
      <c r="G6" s="1" t="s">
        <v>553</v>
      </c>
      <c r="H6" s="1"/>
      <c r="I6" s="1" t="s">
        <v>21</v>
      </c>
      <c r="J6" s="1" t="s">
        <v>29</v>
      </c>
      <c r="K6" s="1" t="s">
        <v>3559</v>
      </c>
      <c r="L6" s="1" t="s">
        <v>3560</v>
      </c>
      <c r="M6" s="1" t="s">
        <v>37</v>
      </c>
      <c r="N6" s="1" t="s">
        <v>2911</v>
      </c>
      <c r="O6" s="1" t="s">
        <v>1750</v>
      </c>
      <c r="P6" s="169" t="s">
        <v>3027</v>
      </c>
      <c r="Q6" s="1" t="s">
        <v>3580</v>
      </c>
      <c r="U6" s="166" t="s">
        <v>2919</v>
      </c>
    </row>
    <row r="7" spans="1:21" customFormat="1" x14ac:dyDescent="0.25">
      <c r="A7" s="1" t="s">
        <v>802</v>
      </c>
      <c r="B7" s="1" t="s">
        <v>803</v>
      </c>
      <c r="C7" s="1" t="s">
        <v>3581</v>
      </c>
      <c r="D7" s="1" t="s">
        <v>1655</v>
      </c>
      <c r="E7" s="1" t="s">
        <v>3582</v>
      </c>
      <c r="F7" s="1" t="s">
        <v>3564</v>
      </c>
      <c r="G7" s="1" t="s">
        <v>553</v>
      </c>
      <c r="H7" s="1"/>
      <c r="I7" s="1" t="s">
        <v>21</v>
      </c>
      <c r="J7" s="1" t="s">
        <v>29</v>
      </c>
      <c r="K7" s="1" t="s">
        <v>3565</v>
      </c>
      <c r="L7" s="1" t="s">
        <v>3566</v>
      </c>
      <c r="M7" s="1" t="s">
        <v>37</v>
      </c>
      <c r="N7" s="1" t="s">
        <v>2911</v>
      </c>
      <c r="O7" s="1" t="s">
        <v>1750</v>
      </c>
      <c r="P7" s="169" t="s">
        <v>3030</v>
      </c>
      <c r="Q7" s="1" t="s">
        <v>3583</v>
      </c>
      <c r="U7" s="166" t="s">
        <v>2919</v>
      </c>
    </row>
    <row r="8" spans="1:21" customFormat="1" x14ac:dyDescent="0.25">
      <c r="A8" s="1" t="s">
        <v>859</v>
      </c>
      <c r="B8" s="1" t="s">
        <v>860</v>
      </c>
      <c r="C8" s="1" t="s">
        <v>3584</v>
      </c>
      <c r="D8" s="1" t="s">
        <v>1655</v>
      </c>
      <c r="E8" s="1" t="s">
        <v>3585</v>
      </c>
      <c r="F8" s="1" t="s">
        <v>3564</v>
      </c>
      <c r="G8" s="1" t="s">
        <v>553</v>
      </c>
      <c r="H8" s="1"/>
      <c r="I8" s="1" t="s">
        <v>21</v>
      </c>
      <c r="J8" s="1" t="s">
        <v>29</v>
      </c>
      <c r="K8" s="1" t="s">
        <v>3570</v>
      </c>
      <c r="L8" s="1" t="s">
        <v>3571</v>
      </c>
      <c r="M8" s="1" t="s">
        <v>37</v>
      </c>
      <c r="N8" s="1" t="s">
        <v>2911</v>
      </c>
      <c r="O8" s="1" t="s">
        <v>1750</v>
      </c>
      <c r="P8" s="169" t="s">
        <v>3048</v>
      </c>
      <c r="Q8" s="1" t="s">
        <v>3586</v>
      </c>
      <c r="U8" s="166" t="s">
        <v>2919</v>
      </c>
    </row>
    <row r="9" spans="1:21" customFormat="1" x14ac:dyDescent="0.25">
      <c r="A9" s="1" t="s">
        <v>880</v>
      </c>
      <c r="B9" s="1" t="s">
        <v>881</v>
      </c>
      <c r="C9" s="1" t="s">
        <v>3587</v>
      </c>
      <c r="D9" s="1" t="s">
        <v>1655</v>
      </c>
      <c r="E9" s="1" t="s">
        <v>3588</v>
      </c>
      <c r="F9" s="1" t="s">
        <v>3558</v>
      </c>
      <c r="G9" s="1" t="s">
        <v>20</v>
      </c>
      <c r="H9" s="1"/>
      <c r="I9" s="1" t="s">
        <v>21</v>
      </c>
      <c r="J9" s="1" t="s">
        <v>29</v>
      </c>
      <c r="K9" s="1" t="s">
        <v>3575</v>
      </c>
      <c r="L9" s="1" t="s">
        <v>3576</v>
      </c>
      <c r="M9" s="1" t="s">
        <v>37</v>
      </c>
      <c r="N9" s="1" t="s">
        <v>2911</v>
      </c>
      <c r="O9" s="1" t="s">
        <v>1750</v>
      </c>
      <c r="P9" s="169" t="s">
        <v>3058</v>
      </c>
      <c r="Q9" s="1" t="s">
        <v>3589</v>
      </c>
      <c r="U9" s="166" t="s">
        <v>2919</v>
      </c>
    </row>
    <row r="10" spans="1:21" customFormat="1" x14ac:dyDescent="0.25">
      <c r="A10" s="1" t="s">
        <v>1270</v>
      </c>
      <c r="B10" s="1" t="s">
        <v>1271</v>
      </c>
      <c r="C10" s="1" t="s">
        <v>3590</v>
      </c>
      <c r="D10" s="1" t="s">
        <v>1655</v>
      </c>
      <c r="E10" s="1" t="s">
        <v>3591</v>
      </c>
      <c r="F10" s="1" t="s">
        <v>3558</v>
      </c>
      <c r="G10" s="1" t="s">
        <v>553</v>
      </c>
      <c r="H10" s="1"/>
      <c r="I10" s="1" t="s">
        <v>21</v>
      </c>
      <c r="J10" s="1" t="s">
        <v>29</v>
      </c>
      <c r="K10" s="1" t="s">
        <v>3559</v>
      </c>
      <c r="L10" s="1" t="s">
        <v>3592</v>
      </c>
      <c r="M10" s="1" t="s">
        <v>37</v>
      </c>
      <c r="N10" s="1" t="s">
        <v>23</v>
      </c>
      <c r="O10" s="1" t="s">
        <v>1750</v>
      </c>
      <c r="P10" s="169" t="s">
        <v>3073</v>
      </c>
      <c r="Q10" s="1" t="s">
        <v>3593</v>
      </c>
      <c r="U10" s="166" t="s">
        <v>2919</v>
      </c>
    </row>
    <row r="11" spans="1:21" customFormat="1" x14ac:dyDescent="0.25">
      <c r="A11" s="1" t="s">
        <v>1276</v>
      </c>
      <c r="B11" s="1" t="s">
        <v>1277</v>
      </c>
      <c r="C11" s="1" t="s">
        <v>3594</v>
      </c>
      <c r="D11" s="1" t="s">
        <v>1655</v>
      </c>
      <c r="E11" s="1" t="s">
        <v>3595</v>
      </c>
      <c r="F11" s="1" t="s">
        <v>3564</v>
      </c>
      <c r="G11" s="1" t="s">
        <v>553</v>
      </c>
      <c r="H11" s="1"/>
      <c r="I11" s="1" t="s">
        <v>21</v>
      </c>
      <c r="J11" s="1" t="s">
        <v>29</v>
      </c>
      <c r="K11" s="1" t="s">
        <v>3565</v>
      </c>
      <c r="L11" s="1" t="s">
        <v>3596</v>
      </c>
      <c r="M11" s="1" t="s">
        <v>37</v>
      </c>
      <c r="N11" s="1" t="s">
        <v>23</v>
      </c>
      <c r="O11" s="1" t="s">
        <v>1750</v>
      </c>
      <c r="P11" s="169" t="s">
        <v>3076</v>
      </c>
      <c r="Q11" s="1" t="s">
        <v>3597</v>
      </c>
      <c r="U11" s="166" t="s">
        <v>2919</v>
      </c>
    </row>
    <row r="12" spans="1:21" customFormat="1" x14ac:dyDescent="0.25">
      <c r="A12" s="1" t="s">
        <v>674</v>
      </c>
      <c r="B12" s="1" t="s">
        <v>675</v>
      </c>
      <c r="C12" s="1" t="s">
        <v>3598</v>
      </c>
      <c r="D12" s="1" t="s">
        <v>1655</v>
      </c>
      <c r="E12" s="1" t="s">
        <v>3599</v>
      </c>
      <c r="F12" s="1" t="s">
        <v>3558</v>
      </c>
      <c r="G12" s="1" t="s">
        <v>553</v>
      </c>
      <c r="H12" s="1"/>
      <c r="I12" s="1" t="s">
        <v>21</v>
      </c>
      <c r="J12" s="1" t="s">
        <v>29</v>
      </c>
      <c r="K12" s="1" t="s">
        <v>3559</v>
      </c>
      <c r="L12" s="1" t="s">
        <v>3600</v>
      </c>
      <c r="M12" s="1" t="s">
        <v>37</v>
      </c>
      <c r="N12" s="1" t="s">
        <v>23</v>
      </c>
      <c r="O12" s="1" t="s">
        <v>1751</v>
      </c>
      <c r="P12" s="169" t="s">
        <v>2988</v>
      </c>
      <c r="Q12" s="1" t="s">
        <v>3601</v>
      </c>
      <c r="U12" s="166" t="s">
        <v>2919</v>
      </c>
    </row>
    <row r="13" spans="1:21" customFormat="1" x14ac:dyDescent="0.25">
      <c r="A13" s="1" t="s">
        <v>740</v>
      </c>
      <c r="B13" s="1" t="s">
        <v>741</v>
      </c>
      <c r="C13" s="1" t="s">
        <v>3602</v>
      </c>
      <c r="D13" s="1" t="s">
        <v>1655</v>
      </c>
      <c r="E13" s="1" t="s">
        <v>3603</v>
      </c>
      <c r="F13" s="1" t="s">
        <v>3564</v>
      </c>
      <c r="G13" s="1" t="s">
        <v>553</v>
      </c>
      <c r="H13" s="1"/>
      <c r="I13" s="1" t="s">
        <v>21</v>
      </c>
      <c r="J13" s="1" t="s">
        <v>29</v>
      </c>
      <c r="K13" s="1" t="s">
        <v>3570</v>
      </c>
      <c r="L13" s="1" t="s">
        <v>3604</v>
      </c>
      <c r="M13" s="1" t="s">
        <v>37</v>
      </c>
      <c r="N13" s="1" t="s">
        <v>23</v>
      </c>
      <c r="O13" s="1" t="s">
        <v>1751</v>
      </c>
      <c r="P13" s="169" t="s">
        <v>3009</v>
      </c>
      <c r="Q13" s="1" t="s">
        <v>3605</v>
      </c>
      <c r="U13" s="166" t="s">
        <v>2919</v>
      </c>
    </row>
    <row r="14" spans="1:21" customFormat="1" x14ac:dyDescent="0.25">
      <c r="A14" s="1" t="s">
        <v>795</v>
      </c>
      <c r="B14" s="1" t="s">
        <v>796</v>
      </c>
      <c r="C14" s="1" t="s">
        <v>3606</v>
      </c>
      <c r="D14" s="1" t="s">
        <v>1655</v>
      </c>
      <c r="E14" s="1" t="s">
        <v>3607</v>
      </c>
      <c r="F14" s="1" t="s">
        <v>3558</v>
      </c>
      <c r="G14" s="1" t="s">
        <v>553</v>
      </c>
      <c r="H14" s="1"/>
      <c r="I14" s="1" t="s">
        <v>21</v>
      </c>
      <c r="J14" s="1" t="s">
        <v>29</v>
      </c>
      <c r="K14" s="1" t="s">
        <v>3559</v>
      </c>
      <c r="L14" s="1" t="s">
        <v>3600</v>
      </c>
      <c r="M14" s="1" t="s">
        <v>37</v>
      </c>
      <c r="N14" s="1" t="s">
        <v>2911</v>
      </c>
      <c r="O14" s="1" t="s">
        <v>1751</v>
      </c>
      <c r="P14" s="169" t="s">
        <v>3028</v>
      </c>
      <c r="Q14" s="1" t="s">
        <v>3608</v>
      </c>
      <c r="U14" s="166" t="s">
        <v>2919</v>
      </c>
    </row>
    <row r="15" spans="1:21" customFormat="1" x14ac:dyDescent="0.25">
      <c r="A15" s="1" t="s">
        <v>804</v>
      </c>
      <c r="B15" s="1" t="s">
        <v>805</v>
      </c>
      <c r="C15" s="1" t="s">
        <v>3609</v>
      </c>
      <c r="D15" s="1" t="s">
        <v>1655</v>
      </c>
      <c r="E15" s="1" t="s">
        <v>3610</v>
      </c>
      <c r="F15" s="1" t="s">
        <v>3564</v>
      </c>
      <c r="G15" s="1" t="s">
        <v>553</v>
      </c>
      <c r="H15" s="1"/>
      <c r="I15" s="1" t="s">
        <v>21</v>
      </c>
      <c r="J15" s="1" t="s">
        <v>29</v>
      </c>
      <c r="K15" s="1" t="s">
        <v>3565</v>
      </c>
      <c r="L15" s="1" t="s">
        <v>3611</v>
      </c>
      <c r="M15" s="1" t="s">
        <v>37</v>
      </c>
      <c r="N15" s="1" t="s">
        <v>2911</v>
      </c>
      <c r="O15" s="1" t="s">
        <v>1751</v>
      </c>
      <c r="P15" s="169" t="s">
        <v>3031</v>
      </c>
      <c r="Q15" s="1" t="s">
        <v>3612</v>
      </c>
      <c r="U15" s="166" t="s">
        <v>2919</v>
      </c>
    </row>
    <row r="16" spans="1:21" customFormat="1" x14ac:dyDescent="0.25">
      <c r="A16" s="1" t="s">
        <v>861</v>
      </c>
      <c r="B16" s="1" t="s">
        <v>862</v>
      </c>
      <c r="C16" s="1" t="s">
        <v>3613</v>
      </c>
      <c r="D16" s="1" t="s">
        <v>1655</v>
      </c>
      <c r="E16" s="1" t="s">
        <v>3614</v>
      </c>
      <c r="F16" s="1" t="s">
        <v>3564</v>
      </c>
      <c r="G16" s="1" t="s">
        <v>553</v>
      </c>
      <c r="H16" s="1"/>
      <c r="I16" s="1" t="s">
        <v>21</v>
      </c>
      <c r="J16" s="1" t="s">
        <v>29</v>
      </c>
      <c r="K16" s="1" t="s">
        <v>3570</v>
      </c>
      <c r="L16" s="1" t="s">
        <v>3604</v>
      </c>
      <c r="M16" s="1" t="s">
        <v>37</v>
      </c>
      <c r="N16" s="1" t="s">
        <v>2911</v>
      </c>
      <c r="O16" s="1" t="s">
        <v>1751</v>
      </c>
      <c r="P16" s="169" t="s">
        <v>3049</v>
      </c>
      <c r="Q16" s="1" t="s">
        <v>3615</v>
      </c>
      <c r="U16" s="166" t="s">
        <v>2919</v>
      </c>
    </row>
    <row r="17" spans="1:21" customFormat="1" x14ac:dyDescent="0.25">
      <c r="A17" s="1" t="s">
        <v>683</v>
      </c>
      <c r="B17" s="1" t="s">
        <v>684</v>
      </c>
      <c r="C17" s="1" t="s">
        <v>3616</v>
      </c>
      <c r="D17" s="1" t="s">
        <v>1655</v>
      </c>
      <c r="E17" s="1" t="s">
        <v>3617</v>
      </c>
      <c r="F17" s="1" t="s">
        <v>3564</v>
      </c>
      <c r="G17" s="1" t="s">
        <v>553</v>
      </c>
      <c r="H17" s="1"/>
      <c r="I17" s="1" t="s">
        <v>21</v>
      </c>
      <c r="J17" s="1" t="s">
        <v>29</v>
      </c>
      <c r="K17" s="1" t="s">
        <v>3565</v>
      </c>
      <c r="L17" s="1" t="s">
        <v>3611</v>
      </c>
      <c r="M17" s="1" t="s">
        <v>37</v>
      </c>
      <c r="N17" s="1" t="s">
        <v>23</v>
      </c>
      <c r="O17" s="1" t="s">
        <v>1751</v>
      </c>
      <c r="P17" s="169" t="s">
        <v>2991</v>
      </c>
      <c r="Q17" s="1" t="s">
        <v>3618</v>
      </c>
      <c r="U17" s="166" t="s">
        <v>2919</v>
      </c>
    </row>
    <row r="18" spans="1:21" customFormat="1" x14ac:dyDescent="0.25">
      <c r="A18" s="1" t="s">
        <v>1272</v>
      </c>
      <c r="B18" s="1" t="s">
        <v>1273</v>
      </c>
      <c r="C18" s="1" t="s">
        <v>3619</v>
      </c>
      <c r="D18" s="1" t="s">
        <v>1655</v>
      </c>
      <c r="E18" s="1" t="s">
        <v>3620</v>
      </c>
      <c r="F18" s="1" t="s">
        <v>3558</v>
      </c>
      <c r="G18" s="1" t="s">
        <v>553</v>
      </c>
      <c r="H18" s="1"/>
      <c r="I18" s="1" t="s">
        <v>21</v>
      </c>
      <c r="J18" s="1" t="s">
        <v>29</v>
      </c>
      <c r="K18" s="1" t="s">
        <v>3559</v>
      </c>
      <c r="L18" s="1" t="s">
        <v>3621</v>
      </c>
      <c r="M18" s="1" t="s">
        <v>37</v>
      </c>
      <c r="N18" s="1" t="s">
        <v>23</v>
      </c>
      <c r="O18" s="1" t="s">
        <v>1751</v>
      </c>
      <c r="P18" s="169" t="s">
        <v>3074</v>
      </c>
      <c r="Q18" s="1" t="s">
        <v>3622</v>
      </c>
      <c r="U18" s="166" t="s">
        <v>2919</v>
      </c>
    </row>
    <row r="19" spans="1:21" customFormat="1" x14ac:dyDescent="0.25">
      <c r="A19" s="1" t="s">
        <v>1278</v>
      </c>
      <c r="B19" s="1" t="s">
        <v>1279</v>
      </c>
      <c r="C19" s="1" t="s">
        <v>3623</v>
      </c>
      <c r="D19" s="1" t="s">
        <v>1655</v>
      </c>
      <c r="E19" s="1" t="s">
        <v>3624</v>
      </c>
      <c r="F19" s="1" t="s">
        <v>3564</v>
      </c>
      <c r="G19" s="1" t="s">
        <v>553</v>
      </c>
      <c r="H19" s="1"/>
      <c r="I19" s="1" t="s">
        <v>21</v>
      </c>
      <c r="J19" s="1" t="s">
        <v>29</v>
      </c>
      <c r="K19" s="1" t="s">
        <v>3565</v>
      </c>
      <c r="L19" s="1" t="s">
        <v>3625</v>
      </c>
      <c r="M19" s="1" t="s">
        <v>37</v>
      </c>
      <c r="N19" s="1" t="s">
        <v>23</v>
      </c>
      <c r="O19" s="1" t="s">
        <v>1751</v>
      </c>
      <c r="P19" s="169" t="s">
        <v>3077</v>
      </c>
      <c r="Q19" s="1" t="s">
        <v>3626</v>
      </c>
      <c r="U19" s="166" t="s">
        <v>2919</v>
      </c>
    </row>
    <row r="20" spans="1:21" customFormat="1" x14ac:dyDescent="0.25">
      <c r="A20" s="1" t="s">
        <v>113</v>
      </c>
      <c r="B20" s="1" t="s">
        <v>676</v>
      </c>
      <c r="C20" s="1" t="s">
        <v>3627</v>
      </c>
      <c r="D20" s="1" t="s">
        <v>1655</v>
      </c>
      <c r="E20" s="1" t="s">
        <v>3599</v>
      </c>
      <c r="F20" s="1" t="s">
        <v>3558</v>
      </c>
      <c r="G20" s="1" t="s">
        <v>553</v>
      </c>
      <c r="H20" s="1"/>
      <c r="I20" s="1" t="s">
        <v>21</v>
      </c>
      <c r="J20" s="1" t="s">
        <v>29</v>
      </c>
      <c r="K20" s="1" t="s">
        <v>3559</v>
      </c>
      <c r="L20" s="1" t="s">
        <v>3628</v>
      </c>
      <c r="M20" s="1" t="s">
        <v>37</v>
      </c>
      <c r="N20" s="1" t="s">
        <v>23</v>
      </c>
      <c r="O20" s="1" t="s">
        <v>1752</v>
      </c>
      <c r="P20" s="169" t="s">
        <v>2989</v>
      </c>
      <c r="Q20" s="1" t="s">
        <v>3629</v>
      </c>
      <c r="U20" s="166" t="s">
        <v>2919</v>
      </c>
    </row>
    <row r="21" spans="1:21" customFormat="1" x14ac:dyDescent="0.25">
      <c r="A21" s="1" t="s">
        <v>116</v>
      </c>
      <c r="B21" s="1" t="s">
        <v>117</v>
      </c>
      <c r="C21" s="1" t="s">
        <v>3630</v>
      </c>
      <c r="D21" s="1" t="s">
        <v>1655</v>
      </c>
      <c r="E21" s="1" t="s">
        <v>3617</v>
      </c>
      <c r="F21" s="1" t="s">
        <v>3564</v>
      </c>
      <c r="G21" s="1" t="s">
        <v>553</v>
      </c>
      <c r="H21" s="1"/>
      <c r="I21" s="1" t="s">
        <v>21</v>
      </c>
      <c r="J21" s="1" t="s">
        <v>29</v>
      </c>
      <c r="K21" s="1" t="s">
        <v>3565</v>
      </c>
      <c r="L21" s="1" t="s">
        <v>3631</v>
      </c>
      <c r="M21" s="1" t="s">
        <v>37</v>
      </c>
      <c r="N21" s="1" t="s">
        <v>23</v>
      </c>
      <c r="O21" s="1" t="s">
        <v>1752</v>
      </c>
      <c r="P21" s="169" t="s">
        <v>2992</v>
      </c>
      <c r="Q21" s="1" t="s">
        <v>3632</v>
      </c>
      <c r="U21" s="166" t="s">
        <v>2919</v>
      </c>
    </row>
    <row r="22" spans="1:21" customFormat="1" x14ac:dyDescent="0.25">
      <c r="A22" s="1" t="s">
        <v>143</v>
      </c>
      <c r="B22" s="1" t="s">
        <v>144</v>
      </c>
      <c r="C22" s="1" t="s">
        <v>3633</v>
      </c>
      <c r="D22" s="1" t="s">
        <v>1655</v>
      </c>
      <c r="E22" s="1" t="s">
        <v>3603</v>
      </c>
      <c r="F22" s="1" t="s">
        <v>3564</v>
      </c>
      <c r="G22" s="1" t="s">
        <v>553</v>
      </c>
      <c r="H22" s="1"/>
      <c r="I22" s="1" t="s">
        <v>21</v>
      </c>
      <c r="J22" s="1" t="s">
        <v>29</v>
      </c>
      <c r="K22" s="1" t="s">
        <v>3570</v>
      </c>
      <c r="L22" s="1" t="s">
        <v>3634</v>
      </c>
      <c r="M22" s="1" t="s">
        <v>37</v>
      </c>
      <c r="N22" s="1" t="s">
        <v>23</v>
      </c>
      <c r="O22" s="1" t="s">
        <v>1752</v>
      </c>
      <c r="P22" s="169" t="s">
        <v>3010</v>
      </c>
      <c r="Q22" s="1" t="s">
        <v>3635</v>
      </c>
      <c r="U22" s="166" t="s">
        <v>2919</v>
      </c>
    </row>
    <row r="23" spans="1:21" customFormat="1" x14ac:dyDescent="0.25">
      <c r="A23" s="1" t="s">
        <v>166</v>
      </c>
      <c r="B23" s="1" t="s">
        <v>797</v>
      </c>
      <c r="C23" s="1" t="s">
        <v>3636</v>
      </c>
      <c r="D23" s="1" t="s">
        <v>1655</v>
      </c>
      <c r="E23" s="1" t="s">
        <v>3607</v>
      </c>
      <c r="F23" s="1" t="s">
        <v>3558</v>
      </c>
      <c r="G23" s="1" t="s">
        <v>553</v>
      </c>
      <c r="H23" s="1"/>
      <c r="I23" s="1" t="s">
        <v>21</v>
      </c>
      <c r="J23" s="1" t="s">
        <v>29</v>
      </c>
      <c r="K23" s="1" t="s">
        <v>3559</v>
      </c>
      <c r="L23" s="1" t="s">
        <v>3628</v>
      </c>
      <c r="M23" s="1" t="s">
        <v>37</v>
      </c>
      <c r="N23" s="1" t="s">
        <v>2911</v>
      </c>
      <c r="O23" s="1" t="s">
        <v>1752</v>
      </c>
      <c r="P23" s="169" t="s">
        <v>3029</v>
      </c>
      <c r="Q23" s="1" t="s">
        <v>3637</v>
      </c>
      <c r="U23" s="166" t="s">
        <v>2919</v>
      </c>
    </row>
    <row r="24" spans="1:21" customFormat="1" x14ac:dyDescent="0.25">
      <c r="A24" s="1" t="s">
        <v>169</v>
      </c>
      <c r="B24" s="1" t="s">
        <v>170</v>
      </c>
      <c r="C24" s="1" t="s">
        <v>3638</v>
      </c>
      <c r="D24" s="1" t="s">
        <v>1655</v>
      </c>
      <c r="E24" s="1" t="s">
        <v>3610</v>
      </c>
      <c r="F24" s="1" t="s">
        <v>3564</v>
      </c>
      <c r="G24" s="1" t="s">
        <v>553</v>
      </c>
      <c r="H24" s="1"/>
      <c r="I24" s="1" t="s">
        <v>21</v>
      </c>
      <c r="J24" s="1" t="s">
        <v>29</v>
      </c>
      <c r="K24" s="1" t="s">
        <v>3565</v>
      </c>
      <c r="L24" s="1" t="s">
        <v>3631</v>
      </c>
      <c r="M24" s="1" t="s">
        <v>37</v>
      </c>
      <c r="N24" s="1" t="s">
        <v>2911</v>
      </c>
      <c r="O24" s="1" t="s">
        <v>1752</v>
      </c>
      <c r="P24" s="169" t="s">
        <v>3032</v>
      </c>
      <c r="Q24" s="1" t="s">
        <v>3639</v>
      </c>
      <c r="U24" s="166" t="s">
        <v>2919</v>
      </c>
    </row>
    <row r="25" spans="1:21" customFormat="1" x14ac:dyDescent="0.25">
      <c r="A25" s="1" t="s">
        <v>196</v>
      </c>
      <c r="B25" s="1" t="s">
        <v>197</v>
      </c>
      <c r="C25" s="1" t="s">
        <v>3640</v>
      </c>
      <c r="D25" s="1" t="s">
        <v>1655</v>
      </c>
      <c r="E25" s="1" t="s">
        <v>3614</v>
      </c>
      <c r="F25" s="1" t="s">
        <v>3564</v>
      </c>
      <c r="G25" s="1" t="s">
        <v>553</v>
      </c>
      <c r="H25" s="1"/>
      <c r="I25" s="1" t="s">
        <v>21</v>
      </c>
      <c r="J25" s="1" t="s">
        <v>29</v>
      </c>
      <c r="K25" s="1" t="s">
        <v>3570</v>
      </c>
      <c r="L25" s="1" t="s">
        <v>3634</v>
      </c>
      <c r="M25" s="1" t="s">
        <v>37</v>
      </c>
      <c r="N25" s="1" t="s">
        <v>2911</v>
      </c>
      <c r="O25" s="1" t="s">
        <v>1752</v>
      </c>
      <c r="P25" s="169" t="s">
        <v>3050</v>
      </c>
      <c r="Q25" s="1" t="s">
        <v>3641</v>
      </c>
      <c r="U25" s="166" t="s">
        <v>2919</v>
      </c>
    </row>
    <row r="26" spans="1:21" customFormat="1" x14ac:dyDescent="0.25">
      <c r="A26" s="1" t="s">
        <v>1274</v>
      </c>
      <c r="B26" s="1" t="s">
        <v>1275</v>
      </c>
      <c r="C26" s="1" t="s">
        <v>3642</v>
      </c>
      <c r="D26" s="1" t="s">
        <v>1655</v>
      </c>
      <c r="E26" s="1" t="s">
        <v>3620</v>
      </c>
      <c r="F26" s="1" t="s">
        <v>3558</v>
      </c>
      <c r="G26" s="1" t="s">
        <v>553</v>
      </c>
      <c r="H26" s="1"/>
      <c r="I26" s="1" t="s">
        <v>21</v>
      </c>
      <c r="J26" s="1" t="s">
        <v>29</v>
      </c>
      <c r="K26" s="1" t="s">
        <v>3559</v>
      </c>
      <c r="L26" s="1" t="s">
        <v>3643</v>
      </c>
      <c r="M26" s="1" t="s">
        <v>37</v>
      </c>
      <c r="N26" s="1" t="s">
        <v>23</v>
      </c>
      <c r="O26" s="1" t="s">
        <v>1752</v>
      </c>
      <c r="P26" s="169" t="s">
        <v>3075</v>
      </c>
      <c r="Q26" s="1" t="s">
        <v>3644</v>
      </c>
      <c r="U26" s="166" t="s">
        <v>2919</v>
      </c>
    </row>
    <row r="27" spans="1:21" customFormat="1" x14ac:dyDescent="0.25">
      <c r="A27" s="1" t="s">
        <v>1280</v>
      </c>
      <c r="B27" s="1" t="s">
        <v>1281</v>
      </c>
      <c r="C27" s="1" t="s">
        <v>3645</v>
      </c>
      <c r="D27" s="1" t="s">
        <v>1655</v>
      </c>
      <c r="E27" s="1" t="s">
        <v>3624</v>
      </c>
      <c r="F27" s="1" t="s">
        <v>3564</v>
      </c>
      <c r="G27" s="1" t="s">
        <v>553</v>
      </c>
      <c r="H27" s="1"/>
      <c r="I27" s="1" t="s">
        <v>21</v>
      </c>
      <c r="J27" s="1" t="s">
        <v>29</v>
      </c>
      <c r="K27" s="1" t="s">
        <v>3565</v>
      </c>
      <c r="L27" s="1" t="s">
        <v>3646</v>
      </c>
      <c r="M27" s="1" t="s">
        <v>37</v>
      </c>
      <c r="N27" s="1" t="s">
        <v>23</v>
      </c>
      <c r="O27" s="1" t="s">
        <v>1752</v>
      </c>
      <c r="P27" s="169" t="s">
        <v>3078</v>
      </c>
      <c r="Q27" s="1" t="s">
        <v>3647</v>
      </c>
      <c r="U27" s="166" t="s">
        <v>2919</v>
      </c>
    </row>
    <row r="28" spans="1:21" customFormat="1" x14ac:dyDescent="0.25">
      <c r="A28" s="1" t="s">
        <v>915</v>
      </c>
      <c r="B28" s="1" t="s">
        <v>916</v>
      </c>
      <c r="C28" s="1" t="s">
        <v>3648</v>
      </c>
      <c r="D28" s="1" t="s">
        <v>1656</v>
      </c>
      <c r="E28" s="1" t="s">
        <v>3557</v>
      </c>
      <c r="F28" s="1" t="s">
        <v>3558</v>
      </c>
      <c r="G28" s="1" t="s">
        <v>553</v>
      </c>
      <c r="H28" s="1"/>
      <c r="I28" s="1" t="s">
        <v>21</v>
      </c>
      <c r="J28" s="1" t="s">
        <v>29</v>
      </c>
      <c r="K28" s="1" t="s">
        <v>3559</v>
      </c>
      <c r="L28" s="1" t="s">
        <v>3649</v>
      </c>
      <c r="M28" s="1" t="s">
        <v>37</v>
      </c>
      <c r="N28" s="1" t="s">
        <v>23</v>
      </c>
      <c r="O28" s="1" t="s">
        <v>1750</v>
      </c>
      <c r="P28" s="169" t="s">
        <v>3160</v>
      </c>
      <c r="Q28" s="1" t="s">
        <v>3650</v>
      </c>
      <c r="U28" s="166" t="s">
        <v>2919</v>
      </c>
    </row>
    <row r="29" spans="1:21" customFormat="1" x14ac:dyDescent="0.25">
      <c r="A29" s="1" t="s">
        <v>923</v>
      </c>
      <c r="B29" s="1" t="s">
        <v>924</v>
      </c>
      <c r="C29" s="1" t="s">
        <v>3651</v>
      </c>
      <c r="D29" s="1" t="s">
        <v>1656</v>
      </c>
      <c r="E29" s="1" t="s">
        <v>3563</v>
      </c>
      <c r="F29" s="1" t="s">
        <v>3564</v>
      </c>
      <c r="G29" s="1" t="s">
        <v>553</v>
      </c>
      <c r="H29" s="1"/>
      <c r="I29" s="1" t="s">
        <v>21</v>
      </c>
      <c r="J29" s="1" t="s">
        <v>29</v>
      </c>
      <c r="K29" s="1" t="s">
        <v>3565</v>
      </c>
      <c r="L29" s="1" t="s">
        <v>3652</v>
      </c>
      <c r="M29" s="1" t="s">
        <v>37</v>
      </c>
      <c r="N29" s="1" t="s">
        <v>23</v>
      </c>
      <c r="O29" s="1" t="s">
        <v>1750</v>
      </c>
      <c r="P29" s="169" t="s">
        <v>3163</v>
      </c>
      <c r="Q29" s="1" t="s">
        <v>3653</v>
      </c>
      <c r="U29" s="166" t="s">
        <v>2919</v>
      </c>
    </row>
    <row r="30" spans="1:21" customFormat="1" x14ac:dyDescent="0.25">
      <c r="A30" s="1" t="s">
        <v>971</v>
      </c>
      <c r="B30" s="1" t="s">
        <v>972</v>
      </c>
      <c r="C30" s="1" t="s">
        <v>3654</v>
      </c>
      <c r="D30" s="1" t="s">
        <v>1656</v>
      </c>
      <c r="E30" s="1" t="s">
        <v>3574</v>
      </c>
      <c r="F30" s="1" t="s">
        <v>3558</v>
      </c>
      <c r="G30" s="1" t="s">
        <v>20</v>
      </c>
      <c r="H30" s="1"/>
      <c r="I30" s="1" t="s">
        <v>21</v>
      </c>
      <c r="J30" s="1" t="s">
        <v>29</v>
      </c>
      <c r="K30" s="1" t="s">
        <v>3575</v>
      </c>
      <c r="L30" s="1" t="s">
        <v>3655</v>
      </c>
      <c r="M30" s="1" t="s">
        <v>37</v>
      </c>
      <c r="N30" s="1" t="s">
        <v>23</v>
      </c>
      <c r="O30" s="1" t="s">
        <v>1750</v>
      </c>
      <c r="P30" s="169" t="s">
        <v>3179</v>
      </c>
      <c r="Q30" s="1" t="s">
        <v>3656</v>
      </c>
      <c r="U30" s="166" t="s">
        <v>2919</v>
      </c>
    </row>
    <row r="31" spans="1:21" customFormat="1" x14ac:dyDescent="0.25">
      <c r="A31" s="1" t="s">
        <v>1006</v>
      </c>
      <c r="B31" s="1" t="s">
        <v>1007</v>
      </c>
      <c r="C31" s="1" t="s">
        <v>3657</v>
      </c>
      <c r="D31" s="1" t="s">
        <v>1656</v>
      </c>
      <c r="E31" s="1" t="s">
        <v>3579</v>
      </c>
      <c r="F31" s="1" t="s">
        <v>3558</v>
      </c>
      <c r="G31" s="1" t="s">
        <v>553</v>
      </c>
      <c r="H31" s="1"/>
      <c r="I31" s="1" t="s">
        <v>21</v>
      </c>
      <c r="J31" s="1" t="s">
        <v>29</v>
      </c>
      <c r="K31" s="1" t="s">
        <v>3559</v>
      </c>
      <c r="L31" s="1" t="s">
        <v>3649</v>
      </c>
      <c r="M31" s="1" t="s">
        <v>37</v>
      </c>
      <c r="N31" s="1" t="s">
        <v>2911</v>
      </c>
      <c r="O31" s="1" t="s">
        <v>1750</v>
      </c>
      <c r="P31" s="169" t="s">
        <v>3188</v>
      </c>
      <c r="Q31" s="1" t="s">
        <v>3658</v>
      </c>
      <c r="U31" s="166" t="s">
        <v>2919</v>
      </c>
    </row>
    <row r="32" spans="1:21" customFormat="1" x14ac:dyDescent="0.25">
      <c r="A32" s="1" t="s">
        <v>1014</v>
      </c>
      <c r="B32" s="1" t="s">
        <v>1015</v>
      </c>
      <c r="C32" s="1" t="s">
        <v>3659</v>
      </c>
      <c r="D32" s="1" t="s">
        <v>1656</v>
      </c>
      <c r="E32" s="1" t="s">
        <v>3582</v>
      </c>
      <c r="F32" s="1" t="s">
        <v>3564</v>
      </c>
      <c r="G32" s="1" t="s">
        <v>553</v>
      </c>
      <c r="H32" s="1"/>
      <c r="I32" s="1" t="s">
        <v>21</v>
      </c>
      <c r="J32" s="1" t="s">
        <v>29</v>
      </c>
      <c r="K32" s="1" t="s">
        <v>3565</v>
      </c>
      <c r="L32" s="1" t="s">
        <v>3652</v>
      </c>
      <c r="M32" s="1" t="s">
        <v>37</v>
      </c>
      <c r="N32" s="1" t="s">
        <v>2911</v>
      </c>
      <c r="O32" s="1" t="s">
        <v>1750</v>
      </c>
      <c r="P32" s="169" t="s">
        <v>3191</v>
      </c>
      <c r="Q32" s="1" t="s">
        <v>3660</v>
      </c>
      <c r="U32" s="166" t="s">
        <v>2919</v>
      </c>
    </row>
    <row r="33" spans="1:21" customFormat="1" x14ac:dyDescent="0.25">
      <c r="A33" s="1" t="s">
        <v>1062</v>
      </c>
      <c r="B33" s="1" t="s">
        <v>1063</v>
      </c>
      <c r="C33" s="1" t="s">
        <v>3661</v>
      </c>
      <c r="D33" s="1" t="s">
        <v>1656</v>
      </c>
      <c r="E33" s="1" t="s">
        <v>3588</v>
      </c>
      <c r="F33" s="1" t="s">
        <v>3558</v>
      </c>
      <c r="G33" s="1" t="s">
        <v>20</v>
      </c>
      <c r="H33" s="1"/>
      <c r="I33" s="1" t="s">
        <v>21</v>
      </c>
      <c r="J33" s="1" t="s">
        <v>29</v>
      </c>
      <c r="K33" s="1" t="s">
        <v>3575</v>
      </c>
      <c r="L33" s="1" t="s">
        <v>3655</v>
      </c>
      <c r="M33" s="1" t="s">
        <v>37</v>
      </c>
      <c r="N33" s="1" t="s">
        <v>2911</v>
      </c>
      <c r="O33" s="1" t="s">
        <v>1750</v>
      </c>
      <c r="P33" s="169" t="s">
        <v>3207</v>
      </c>
      <c r="Q33" s="1" t="s">
        <v>3662</v>
      </c>
      <c r="U33" s="166" t="s">
        <v>2919</v>
      </c>
    </row>
    <row r="34" spans="1:21" customFormat="1" x14ac:dyDescent="0.25">
      <c r="A34" s="1" t="s">
        <v>1294</v>
      </c>
      <c r="B34" s="1" t="s">
        <v>1295</v>
      </c>
      <c r="C34" s="1" t="s">
        <v>3663</v>
      </c>
      <c r="D34" s="1" t="s">
        <v>1656</v>
      </c>
      <c r="E34" s="1" t="s">
        <v>3591</v>
      </c>
      <c r="F34" s="1" t="s">
        <v>3558</v>
      </c>
      <c r="G34" s="1" t="s">
        <v>553</v>
      </c>
      <c r="H34" s="1"/>
      <c r="I34" s="1" t="s">
        <v>21</v>
      </c>
      <c r="J34" s="1" t="s">
        <v>29</v>
      </c>
      <c r="K34" s="1" t="s">
        <v>3559</v>
      </c>
      <c r="L34" s="1" t="s">
        <v>3664</v>
      </c>
      <c r="M34" s="1" t="s">
        <v>37</v>
      </c>
      <c r="N34" s="1" t="s">
        <v>23</v>
      </c>
      <c r="O34" s="1" t="s">
        <v>1750</v>
      </c>
      <c r="P34" s="169" t="s">
        <v>3210</v>
      </c>
      <c r="Q34" s="1" t="s">
        <v>3665</v>
      </c>
      <c r="U34" s="166" t="s">
        <v>2919</v>
      </c>
    </row>
    <row r="35" spans="1:21" customFormat="1" x14ac:dyDescent="0.25">
      <c r="A35" s="1" t="s">
        <v>1318</v>
      </c>
      <c r="B35" s="1" t="s">
        <v>1319</v>
      </c>
      <c r="C35" s="1" t="s">
        <v>3666</v>
      </c>
      <c r="D35" s="1" t="s">
        <v>1656</v>
      </c>
      <c r="E35" s="1" t="s">
        <v>3595</v>
      </c>
      <c r="F35" s="1" t="s">
        <v>3564</v>
      </c>
      <c r="G35" s="1" t="s">
        <v>553</v>
      </c>
      <c r="H35" s="1"/>
      <c r="I35" s="1" t="s">
        <v>21</v>
      </c>
      <c r="J35" s="1" t="s">
        <v>29</v>
      </c>
      <c r="K35" s="1" t="s">
        <v>3565</v>
      </c>
      <c r="L35" s="1" t="s">
        <v>3667</v>
      </c>
      <c r="M35" s="1" t="s">
        <v>37</v>
      </c>
      <c r="N35" s="1" t="s">
        <v>23</v>
      </c>
      <c r="O35" s="1" t="s">
        <v>1750</v>
      </c>
      <c r="P35" s="169" t="s">
        <v>3222</v>
      </c>
      <c r="Q35" s="1" t="s">
        <v>3668</v>
      </c>
      <c r="U35" s="166" t="s">
        <v>2919</v>
      </c>
    </row>
    <row r="36" spans="1:21" customFormat="1" x14ac:dyDescent="0.25">
      <c r="A36" s="1" t="s">
        <v>917</v>
      </c>
      <c r="B36" s="1" t="s">
        <v>918</v>
      </c>
      <c r="C36" s="1" t="s">
        <v>3669</v>
      </c>
      <c r="D36" s="1" t="s">
        <v>1656</v>
      </c>
      <c r="E36" s="1" t="s">
        <v>3599</v>
      </c>
      <c r="F36" s="1" t="s">
        <v>3558</v>
      </c>
      <c r="G36" s="1" t="s">
        <v>553</v>
      </c>
      <c r="H36" s="1"/>
      <c r="I36" s="1" t="s">
        <v>21</v>
      </c>
      <c r="J36" s="1" t="s">
        <v>29</v>
      </c>
      <c r="K36" s="1" t="s">
        <v>3559</v>
      </c>
      <c r="L36" s="1" t="s">
        <v>3670</v>
      </c>
      <c r="M36" s="1" t="s">
        <v>37</v>
      </c>
      <c r="N36" s="1" t="s">
        <v>23</v>
      </c>
      <c r="O36" s="1" t="s">
        <v>1751</v>
      </c>
      <c r="P36" s="169" t="s">
        <v>3161</v>
      </c>
      <c r="Q36" s="1" t="s">
        <v>3671</v>
      </c>
      <c r="U36" s="166" t="s">
        <v>2919</v>
      </c>
    </row>
    <row r="37" spans="1:21" customFormat="1" x14ac:dyDescent="0.25">
      <c r="A37" s="1" t="s">
        <v>925</v>
      </c>
      <c r="B37" s="1" t="s">
        <v>926</v>
      </c>
      <c r="C37" s="1" t="s">
        <v>3672</v>
      </c>
      <c r="D37" s="1" t="s">
        <v>1656</v>
      </c>
      <c r="E37" s="1" t="s">
        <v>3617</v>
      </c>
      <c r="F37" s="1" t="s">
        <v>3564</v>
      </c>
      <c r="G37" s="1" t="s">
        <v>553</v>
      </c>
      <c r="H37" s="1"/>
      <c r="I37" s="1" t="s">
        <v>21</v>
      </c>
      <c r="J37" s="1" t="s">
        <v>29</v>
      </c>
      <c r="K37" s="1" t="s">
        <v>3565</v>
      </c>
      <c r="L37" s="1" t="s">
        <v>3673</v>
      </c>
      <c r="M37" s="1" t="s">
        <v>37</v>
      </c>
      <c r="N37" s="1" t="s">
        <v>23</v>
      </c>
      <c r="O37" s="1" t="s">
        <v>1751</v>
      </c>
      <c r="P37" s="169" t="s">
        <v>3164</v>
      </c>
      <c r="Q37" s="1" t="s">
        <v>3674</v>
      </c>
      <c r="U37" s="166" t="s">
        <v>2919</v>
      </c>
    </row>
    <row r="38" spans="1:21" customFormat="1" x14ac:dyDescent="0.25">
      <c r="A38" s="1" t="s">
        <v>1008</v>
      </c>
      <c r="B38" s="1" t="s">
        <v>1009</v>
      </c>
      <c r="C38" s="1" t="s">
        <v>3675</v>
      </c>
      <c r="D38" s="1" t="s">
        <v>1656</v>
      </c>
      <c r="E38" s="1" t="s">
        <v>3607</v>
      </c>
      <c r="F38" s="1" t="s">
        <v>3558</v>
      </c>
      <c r="G38" s="1" t="s">
        <v>553</v>
      </c>
      <c r="H38" s="1"/>
      <c r="I38" s="1" t="s">
        <v>21</v>
      </c>
      <c r="J38" s="1" t="s">
        <v>29</v>
      </c>
      <c r="K38" s="1" t="s">
        <v>3559</v>
      </c>
      <c r="L38" s="1" t="s">
        <v>3670</v>
      </c>
      <c r="M38" s="1" t="s">
        <v>37</v>
      </c>
      <c r="N38" s="1" t="s">
        <v>2911</v>
      </c>
      <c r="O38" s="1" t="s">
        <v>1751</v>
      </c>
      <c r="P38" s="169" t="s">
        <v>3189</v>
      </c>
      <c r="Q38" s="1" t="s">
        <v>3676</v>
      </c>
      <c r="U38" s="166" t="s">
        <v>2919</v>
      </c>
    </row>
    <row r="39" spans="1:21" customFormat="1" x14ac:dyDescent="0.25">
      <c r="A39" s="1" t="s">
        <v>1016</v>
      </c>
      <c r="B39" s="1" t="s">
        <v>1017</v>
      </c>
      <c r="C39" s="1" t="s">
        <v>3677</v>
      </c>
      <c r="D39" s="1" t="s">
        <v>1656</v>
      </c>
      <c r="E39" s="1" t="s">
        <v>3610</v>
      </c>
      <c r="F39" s="1" t="s">
        <v>3564</v>
      </c>
      <c r="G39" s="1" t="s">
        <v>553</v>
      </c>
      <c r="H39" s="1"/>
      <c r="I39" s="1" t="s">
        <v>21</v>
      </c>
      <c r="J39" s="1" t="s">
        <v>29</v>
      </c>
      <c r="K39" s="1" t="s">
        <v>3565</v>
      </c>
      <c r="L39" s="1" t="s">
        <v>3673</v>
      </c>
      <c r="M39" s="1" t="s">
        <v>37</v>
      </c>
      <c r="N39" s="1" t="s">
        <v>2911</v>
      </c>
      <c r="O39" s="1" t="s">
        <v>1751</v>
      </c>
      <c r="P39" s="169" t="s">
        <v>3192</v>
      </c>
      <c r="Q39" s="1" t="s">
        <v>3678</v>
      </c>
      <c r="U39" s="166" t="s">
        <v>2919</v>
      </c>
    </row>
    <row r="40" spans="1:21" customFormat="1" x14ac:dyDescent="0.25">
      <c r="A40" s="1" t="s">
        <v>1296</v>
      </c>
      <c r="B40" s="1" t="s">
        <v>1297</v>
      </c>
      <c r="C40" s="1" t="s">
        <v>3679</v>
      </c>
      <c r="D40" s="1" t="s">
        <v>1656</v>
      </c>
      <c r="E40" s="1" t="s">
        <v>3620</v>
      </c>
      <c r="F40" s="1" t="s">
        <v>3558</v>
      </c>
      <c r="G40" s="1" t="s">
        <v>553</v>
      </c>
      <c r="H40" s="1"/>
      <c r="I40" s="1" t="s">
        <v>21</v>
      </c>
      <c r="J40" s="1" t="s">
        <v>29</v>
      </c>
      <c r="K40" s="1" t="s">
        <v>3559</v>
      </c>
      <c r="L40" s="1" t="s">
        <v>3649</v>
      </c>
      <c r="M40" s="1" t="s">
        <v>37</v>
      </c>
      <c r="N40" s="1" t="s">
        <v>23</v>
      </c>
      <c r="O40" s="1" t="s">
        <v>1751</v>
      </c>
      <c r="P40" s="169" t="s">
        <v>3211</v>
      </c>
      <c r="Q40" s="1" t="s">
        <v>3680</v>
      </c>
      <c r="U40" s="166" t="s">
        <v>2919</v>
      </c>
    </row>
    <row r="41" spans="1:21" customFormat="1" x14ac:dyDescent="0.25">
      <c r="A41" s="1" t="s">
        <v>1320</v>
      </c>
      <c r="B41" s="1" t="s">
        <v>1321</v>
      </c>
      <c r="C41" s="1" t="s">
        <v>3681</v>
      </c>
      <c r="D41" s="1" t="s">
        <v>1656</v>
      </c>
      <c r="E41" s="1" t="s">
        <v>3624</v>
      </c>
      <c r="F41" s="1" t="s">
        <v>3564</v>
      </c>
      <c r="G41" s="1" t="s">
        <v>553</v>
      </c>
      <c r="H41" s="1"/>
      <c r="I41" s="1" t="s">
        <v>21</v>
      </c>
      <c r="J41" s="1" t="s">
        <v>29</v>
      </c>
      <c r="K41" s="1" t="s">
        <v>3565</v>
      </c>
      <c r="L41" s="1" t="s">
        <v>3682</v>
      </c>
      <c r="M41" s="1" t="s">
        <v>37</v>
      </c>
      <c r="N41" s="1" t="s">
        <v>23</v>
      </c>
      <c r="O41" s="1" t="s">
        <v>1751</v>
      </c>
      <c r="P41" s="169" t="s">
        <v>3223</v>
      </c>
      <c r="Q41" s="1" t="s">
        <v>3683</v>
      </c>
      <c r="U41" s="166" t="s">
        <v>2919</v>
      </c>
    </row>
    <row r="42" spans="1:21" customFormat="1" x14ac:dyDescent="0.25">
      <c r="A42" s="1" t="s">
        <v>40</v>
      </c>
      <c r="B42" s="1" t="s">
        <v>41</v>
      </c>
      <c r="C42" s="1" t="s">
        <v>3684</v>
      </c>
      <c r="D42" s="1" t="s">
        <v>1656</v>
      </c>
      <c r="E42" s="1" t="s">
        <v>3599</v>
      </c>
      <c r="F42" s="1" t="s">
        <v>3558</v>
      </c>
      <c r="G42" s="1" t="s">
        <v>553</v>
      </c>
      <c r="H42" s="1"/>
      <c r="I42" s="1" t="s">
        <v>21</v>
      </c>
      <c r="J42" s="1" t="s">
        <v>29</v>
      </c>
      <c r="K42" s="1" t="s">
        <v>3559</v>
      </c>
      <c r="L42" s="1" t="s">
        <v>3685</v>
      </c>
      <c r="M42" s="1" t="s">
        <v>37</v>
      </c>
      <c r="N42" s="1" t="s">
        <v>23</v>
      </c>
      <c r="O42" s="1" t="s">
        <v>1752</v>
      </c>
      <c r="P42" s="169" t="s">
        <v>3162</v>
      </c>
      <c r="Q42" s="1" t="s">
        <v>3686</v>
      </c>
      <c r="U42" s="166" t="s">
        <v>2919</v>
      </c>
    </row>
    <row r="43" spans="1:21" customFormat="1" x14ac:dyDescent="0.25">
      <c r="A43" s="1" t="s">
        <v>44</v>
      </c>
      <c r="B43" s="1" t="s">
        <v>927</v>
      </c>
      <c r="C43" s="1" t="s">
        <v>3687</v>
      </c>
      <c r="D43" s="1" t="s">
        <v>1656</v>
      </c>
      <c r="E43" s="1" t="s">
        <v>3617</v>
      </c>
      <c r="F43" s="1" t="s">
        <v>3564</v>
      </c>
      <c r="G43" s="1" t="s">
        <v>553</v>
      </c>
      <c r="H43" s="1"/>
      <c r="I43" s="1" t="s">
        <v>21</v>
      </c>
      <c r="J43" s="1" t="s">
        <v>29</v>
      </c>
      <c r="K43" s="1" t="s">
        <v>3565</v>
      </c>
      <c r="L43" s="1" t="s">
        <v>3688</v>
      </c>
      <c r="M43" s="1" t="s">
        <v>37</v>
      </c>
      <c r="N43" s="1" t="s">
        <v>23</v>
      </c>
      <c r="O43" s="1" t="s">
        <v>1752</v>
      </c>
      <c r="P43" s="169" t="s">
        <v>3165</v>
      </c>
      <c r="Q43" s="1" t="s">
        <v>3689</v>
      </c>
      <c r="U43" s="166" t="s">
        <v>2919</v>
      </c>
    </row>
    <row r="44" spans="1:21" customFormat="1" x14ac:dyDescent="0.25">
      <c r="A44" s="1" t="s">
        <v>77</v>
      </c>
      <c r="B44" s="1" t="s">
        <v>78</v>
      </c>
      <c r="C44" s="1" t="s">
        <v>3690</v>
      </c>
      <c r="D44" s="1" t="s">
        <v>1656</v>
      </c>
      <c r="E44" s="1" t="s">
        <v>3607</v>
      </c>
      <c r="F44" s="1" t="s">
        <v>3558</v>
      </c>
      <c r="G44" s="1" t="s">
        <v>553</v>
      </c>
      <c r="H44" s="1"/>
      <c r="I44" s="1" t="s">
        <v>21</v>
      </c>
      <c r="J44" s="1" t="s">
        <v>29</v>
      </c>
      <c r="K44" s="1" t="s">
        <v>3559</v>
      </c>
      <c r="L44" s="1" t="s">
        <v>3685</v>
      </c>
      <c r="M44" s="1" t="s">
        <v>37</v>
      </c>
      <c r="N44" s="1" t="s">
        <v>2911</v>
      </c>
      <c r="O44" s="1" t="s">
        <v>1752</v>
      </c>
      <c r="P44" s="169" t="s">
        <v>3190</v>
      </c>
      <c r="Q44" s="1" t="s">
        <v>3691</v>
      </c>
      <c r="U44" s="166" t="s">
        <v>2919</v>
      </c>
    </row>
    <row r="45" spans="1:21" customFormat="1" x14ac:dyDescent="0.25">
      <c r="A45" s="1" t="s">
        <v>81</v>
      </c>
      <c r="B45" s="1" t="s">
        <v>1018</v>
      </c>
      <c r="C45" s="1" t="s">
        <v>3692</v>
      </c>
      <c r="D45" s="1" t="s">
        <v>1656</v>
      </c>
      <c r="E45" s="1" t="s">
        <v>3610</v>
      </c>
      <c r="F45" s="1" t="s">
        <v>3564</v>
      </c>
      <c r="G45" s="1" t="s">
        <v>553</v>
      </c>
      <c r="H45" s="1"/>
      <c r="I45" s="1" t="s">
        <v>21</v>
      </c>
      <c r="J45" s="1" t="s">
        <v>29</v>
      </c>
      <c r="K45" s="1" t="s">
        <v>3565</v>
      </c>
      <c r="L45" s="1" t="s">
        <v>3688</v>
      </c>
      <c r="M45" s="1" t="s">
        <v>37</v>
      </c>
      <c r="N45" s="1" t="s">
        <v>2911</v>
      </c>
      <c r="O45" s="1" t="s">
        <v>1752</v>
      </c>
      <c r="P45" s="169" t="s">
        <v>3193</v>
      </c>
      <c r="Q45" s="1" t="s">
        <v>3693</v>
      </c>
      <c r="U45" s="166" t="s">
        <v>2919</v>
      </c>
    </row>
    <row r="46" spans="1:21" customFormat="1" x14ac:dyDescent="0.25">
      <c r="A46" s="1" t="s">
        <v>1298</v>
      </c>
      <c r="B46" s="1" t="s">
        <v>1299</v>
      </c>
      <c r="C46" s="1" t="s">
        <v>3694</v>
      </c>
      <c r="D46" s="1" t="s">
        <v>1656</v>
      </c>
      <c r="E46" s="1" t="s">
        <v>3620</v>
      </c>
      <c r="F46" s="1" t="s">
        <v>3558</v>
      </c>
      <c r="G46" s="1" t="s">
        <v>553</v>
      </c>
      <c r="H46" s="1"/>
      <c r="I46" s="1" t="s">
        <v>21</v>
      </c>
      <c r="J46" s="1" t="s">
        <v>29</v>
      </c>
      <c r="K46" s="1" t="s">
        <v>3559</v>
      </c>
      <c r="L46" s="1" t="s">
        <v>3695</v>
      </c>
      <c r="M46" s="1" t="s">
        <v>37</v>
      </c>
      <c r="N46" s="1" t="s">
        <v>23</v>
      </c>
      <c r="O46" s="1" t="s">
        <v>1752</v>
      </c>
      <c r="P46" s="169" t="s">
        <v>3212</v>
      </c>
      <c r="Q46" s="1" t="s">
        <v>3696</v>
      </c>
      <c r="U46" s="166" t="s">
        <v>2919</v>
      </c>
    </row>
    <row r="47" spans="1:21" customFormat="1" x14ac:dyDescent="0.25">
      <c r="A47" s="1" t="s">
        <v>1322</v>
      </c>
      <c r="B47" s="1" t="s">
        <v>1323</v>
      </c>
      <c r="C47" s="1" t="s">
        <v>3697</v>
      </c>
      <c r="D47" s="1" t="s">
        <v>1656</v>
      </c>
      <c r="E47" s="1" t="s">
        <v>3624</v>
      </c>
      <c r="F47" s="1" t="s">
        <v>3564</v>
      </c>
      <c r="G47" s="1" t="s">
        <v>553</v>
      </c>
      <c r="H47" s="1"/>
      <c r="I47" s="1" t="s">
        <v>21</v>
      </c>
      <c r="J47" s="1" t="s">
        <v>29</v>
      </c>
      <c r="K47" s="1" t="s">
        <v>3565</v>
      </c>
      <c r="L47" s="1" t="s">
        <v>3698</v>
      </c>
      <c r="M47" s="1" t="s">
        <v>37</v>
      </c>
      <c r="N47" s="1" t="s">
        <v>23</v>
      </c>
      <c r="O47" s="1" t="s">
        <v>1752</v>
      </c>
      <c r="P47" s="169" t="s">
        <v>3224</v>
      </c>
      <c r="Q47" s="1" t="s">
        <v>3699</v>
      </c>
      <c r="U47" s="166" t="s">
        <v>2919</v>
      </c>
    </row>
    <row r="48" spans="1:21" customFormat="1" x14ac:dyDescent="0.25">
      <c r="A48" s="1" t="s">
        <v>1151</v>
      </c>
      <c r="B48" s="1" t="s">
        <v>1152</v>
      </c>
      <c r="C48" s="1" t="s">
        <v>3700</v>
      </c>
      <c r="D48" s="1" t="s">
        <v>1658</v>
      </c>
      <c r="E48" s="1" t="s">
        <v>3557</v>
      </c>
      <c r="F48" s="1" t="s">
        <v>3558</v>
      </c>
      <c r="G48" s="1" t="s">
        <v>553</v>
      </c>
      <c r="H48" s="1"/>
      <c r="I48" s="1" t="s">
        <v>21</v>
      </c>
      <c r="J48" s="1" t="s">
        <v>29</v>
      </c>
      <c r="K48" s="1" t="s">
        <v>3559</v>
      </c>
      <c r="L48" s="1" t="s">
        <v>3701</v>
      </c>
      <c r="M48" s="1" t="s">
        <v>37</v>
      </c>
      <c r="N48" s="1" t="s">
        <v>23</v>
      </c>
      <c r="O48" s="1" t="s">
        <v>1750</v>
      </c>
      <c r="P48" s="169" t="s">
        <v>3120</v>
      </c>
      <c r="Q48" s="1" t="s">
        <v>3702</v>
      </c>
      <c r="U48" s="166" t="s">
        <v>2919</v>
      </c>
    </row>
    <row r="49" spans="1:21" customFormat="1" x14ac:dyDescent="0.25">
      <c r="A49" s="1" t="s">
        <v>1160</v>
      </c>
      <c r="B49" s="1" t="s">
        <v>1161</v>
      </c>
      <c r="C49" s="1" t="s">
        <v>3703</v>
      </c>
      <c r="D49" s="1" t="s">
        <v>1658</v>
      </c>
      <c r="E49" s="1" t="s">
        <v>3563</v>
      </c>
      <c r="F49" s="1" t="s">
        <v>3564</v>
      </c>
      <c r="G49" s="1" t="s">
        <v>553</v>
      </c>
      <c r="H49" s="1"/>
      <c r="I49" s="1" t="s">
        <v>21</v>
      </c>
      <c r="J49" s="1" t="s">
        <v>29</v>
      </c>
      <c r="K49" s="1" t="s">
        <v>3565</v>
      </c>
      <c r="L49" s="1" t="s">
        <v>3704</v>
      </c>
      <c r="M49" s="1" t="s">
        <v>37</v>
      </c>
      <c r="N49" s="1" t="s">
        <v>23</v>
      </c>
      <c r="O49" s="1" t="s">
        <v>1750</v>
      </c>
      <c r="P49" s="169" t="s">
        <v>3123</v>
      </c>
      <c r="Q49" s="1" t="s">
        <v>3705</v>
      </c>
      <c r="U49" s="166" t="s">
        <v>2919</v>
      </c>
    </row>
    <row r="50" spans="1:21" customFormat="1" x14ac:dyDescent="0.25">
      <c r="A50" s="1" t="s">
        <v>1164</v>
      </c>
      <c r="B50" s="1" t="s">
        <v>1165</v>
      </c>
      <c r="C50" s="1" t="s">
        <v>3706</v>
      </c>
      <c r="D50" s="1" t="s">
        <v>1658</v>
      </c>
      <c r="E50" s="1" t="s">
        <v>3574</v>
      </c>
      <c r="F50" s="1" t="s">
        <v>3558</v>
      </c>
      <c r="G50" s="1" t="s">
        <v>20</v>
      </c>
      <c r="H50" s="1"/>
      <c r="I50" s="1" t="s">
        <v>21</v>
      </c>
      <c r="J50" s="1" t="s">
        <v>29</v>
      </c>
      <c r="K50" s="1" t="s">
        <v>3575</v>
      </c>
      <c r="L50" s="1" t="s">
        <v>3655</v>
      </c>
      <c r="M50" s="1" t="s">
        <v>37</v>
      </c>
      <c r="N50" s="1" t="s">
        <v>23</v>
      </c>
      <c r="O50" s="1" t="s">
        <v>1750</v>
      </c>
      <c r="P50" s="169" t="s">
        <v>3127</v>
      </c>
      <c r="Q50" s="1" t="s">
        <v>3707</v>
      </c>
      <c r="U50" s="166" t="s">
        <v>2919</v>
      </c>
    </row>
    <row r="51" spans="1:21" customFormat="1" x14ac:dyDescent="0.25">
      <c r="A51" s="1" t="s">
        <v>1195</v>
      </c>
      <c r="B51" s="1" t="s">
        <v>1196</v>
      </c>
      <c r="C51" s="1" t="s">
        <v>3708</v>
      </c>
      <c r="D51" s="1" t="s">
        <v>1658</v>
      </c>
      <c r="E51" s="1" t="s">
        <v>3579</v>
      </c>
      <c r="F51" s="1" t="s">
        <v>3558</v>
      </c>
      <c r="G51" s="1" t="s">
        <v>553</v>
      </c>
      <c r="H51" s="1"/>
      <c r="I51" s="1" t="s">
        <v>21</v>
      </c>
      <c r="J51" s="1" t="s">
        <v>29</v>
      </c>
      <c r="K51" s="1" t="s">
        <v>3559</v>
      </c>
      <c r="L51" s="1" t="s">
        <v>3701</v>
      </c>
      <c r="M51" s="1" t="s">
        <v>37</v>
      </c>
      <c r="N51" s="1" t="s">
        <v>2911</v>
      </c>
      <c r="O51" s="1" t="s">
        <v>1750</v>
      </c>
      <c r="P51" s="169" t="s">
        <v>3134</v>
      </c>
      <c r="Q51" s="1" t="s">
        <v>3709</v>
      </c>
      <c r="U51" s="166" t="s">
        <v>2919</v>
      </c>
    </row>
    <row r="52" spans="1:21" customFormat="1" x14ac:dyDescent="0.25">
      <c r="A52" s="1" t="s">
        <v>1204</v>
      </c>
      <c r="B52" s="1" t="s">
        <v>1205</v>
      </c>
      <c r="C52" s="1" t="s">
        <v>3710</v>
      </c>
      <c r="D52" s="1" t="s">
        <v>1658</v>
      </c>
      <c r="E52" s="1" t="s">
        <v>3582</v>
      </c>
      <c r="F52" s="1" t="s">
        <v>3564</v>
      </c>
      <c r="G52" s="1" t="s">
        <v>553</v>
      </c>
      <c r="H52" s="1"/>
      <c r="I52" s="1" t="s">
        <v>21</v>
      </c>
      <c r="J52" s="1" t="s">
        <v>29</v>
      </c>
      <c r="K52" s="1" t="s">
        <v>3565</v>
      </c>
      <c r="L52" s="1" t="s">
        <v>3704</v>
      </c>
      <c r="M52" s="1" t="s">
        <v>37</v>
      </c>
      <c r="N52" s="1" t="s">
        <v>2911</v>
      </c>
      <c r="O52" s="1" t="s">
        <v>1750</v>
      </c>
      <c r="P52" s="169" t="s">
        <v>3137</v>
      </c>
      <c r="Q52" s="1" t="s">
        <v>3711</v>
      </c>
      <c r="U52" s="166" t="s">
        <v>2919</v>
      </c>
    </row>
    <row r="53" spans="1:21" customFormat="1" x14ac:dyDescent="0.25">
      <c r="A53" s="1" t="s">
        <v>1208</v>
      </c>
      <c r="B53" s="1" t="s">
        <v>1209</v>
      </c>
      <c r="C53" s="1" t="s">
        <v>3712</v>
      </c>
      <c r="D53" s="1" t="s">
        <v>1658</v>
      </c>
      <c r="E53" s="1" t="s">
        <v>3588</v>
      </c>
      <c r="F53" s="1" t="s">
        <v>3558</v>
      </c>
      <c r="G53" s="1" t="s">
        <v>20</v>
      </c>
      <c r="H53" s="1"/>
      <c r="I53" s="1" t="s">
        <v>21</v>
      </c>
      <c r="J53" s="1" t="s">
        <v>29</v>
      </c>
      <c r="K53" s="1" t="s">
        <v>3575</v>
      </c>
      <c r="L53" s="1" t="s">
        <v>3655</v>
      </c>
      <c r="M53" s="1" t="s">
        <v>37</v>
      </c>
      <c r="N53" s="1" t="s">
        <v>2911</v>
      </c>
      <c r="O53" s="1" t="s">
        <v>1750</v>
      </c>
      <c r="P53" s="169" t="s">
        <v>3141</v>
      </c>
      <c r="Q53" s="1" t="s">
        <v>3713</v>
      </c>
      <c r="U53" s="166" t="s">
        <v>2919</v>
      </c>
    </row>
    <row r="54" spans="1:21" customFormat="1" x14ac:dyDescent="0.25">
      <c r="A54" s="1" t="s">
        <v>1366</v>
      </c>
      <c r="B54" s="1" t="s">
        <v>1367</v>
      </c>
      <c r="C54" s="1" t="s">
        <v>3714</v>
      </c>
      <c r="D54" s="1" t="s">
        <v>1658</v>
      </c>
      <c r="E54" s="1" t="s">
        <v>3591</v>
      </c>
      <c r="F54" s="1" t="s">
        <v>3558</v>
      </c>
      <c r="G54" s="1" t="s">
        <v>553</v>
      </c>
      <c r="H54" s="1"/>
      <c r="I54" s="1" t="s">
        <v>21</v>
      </c>
      <c r="J54" s="1" t="s">
        <v>29</v>
      </c>
      <c r="K54" s="1" t="s">
        <v>3559</v>
      </c>
      <c r="L54" s="1" t="s">
        <v>3715</v>
      </c>
      <c r="M54" s="1" t="s">
        <v>37</v>
      </c>
      <c r="N54" s="1" t="s">
        <v>23</v>
      </c>
      <c r="O54" s="1" t="s">
        <v>1750</v>
      </c>
      <c r="P54" s="169" t="s">
        <v>3142</v>
      </c>
      <c r="Q54" s="1" t="s">
        <v>3716</v>
      </c>
      <c r="U54" s="166" t="s">
        <v>2919</v>
      </c>
    </row>
    <row r="55" spans="1:21" customFormat="1" x14ac:dyDescent="0.25">
      <c r="A55" s="1" t="s">
        <v>1378</v>
      </c>
      <c r="B55" s="1" t="s">
        <v>1379</v>
      </c>
      <c r="C55" s="1" t="s">
        <v>3717</v>
      </c>
      <c r="D55" s="1" t="s">
        <v>1658</v>
      </c>
      <c r="E55" s="1" t="s">
        <v>3595</v>
      </c>
      <c r="F55" s="1" t="s">
        <v>3564</v>
      </c>
      <c r="G55" s="1" t="s">
        <v>553</v>
      </c>
      <c r="H55" s="1"/>
      <c r="I55" s="1" t="s">
        <v>21</v>
      </c>
      <c r="J55" s="1" t="s">
        <v>29</v>
      </c>
      <c r="K55" s="1" t="s">
        <v>3565</v>
      </c>
      <c r="L55" s="1" t="s">
        <v>3718</v>
      </c>
      <c r="M55" s="1" t="s">
        <v>37</v>
      </c>
      <c r="N55" s="1" t="s">
        <v>23</v>
      </c>
      <c r="O55" s="1" t="s">
        <v>1750</v>
      </c>
      <c r="P55" s="169" t="s">
        <v>3148</v>
      </c>
      <c r="Q55" s="1" t="s">
        <v>3719</v>
      </c>
      <c r="U55" s="166" t="s">
        <v>2919</v>
      </c>
    </row>
    <row r="56" spans="1:21" customFormat="1" x14ac:dyDescent="0.25">
      <c r="A56" s="1" t="s">
        <v>1153</v>
      </c>
      <c r="B56" s="1" t="s">
        <v>1154</v>
      </c>
      <c r="C56" s="1" t="s">
        <v>3720</v>
      </c>
      <c r="D56" s="1" t="s">
        <v>1658</v>
      </c>
      <c r="E56" s="1" t="s">
        <v>3599</v>
      </c>
      <c r="F56" s="1" t="s">
        <v>3558</v>
      </c>
      <c r="G56" s="1" t="s">
        <v>553</v>
      </c>
      <c r="H56" s="1"/>
      <c r="I56" s="1" t="s">
        <v>21</v>
      </c>
      <c r="J56" s="1" t="s">
        <v>29</v>
      </c>
      <c r="K56" s="1" t="s">
        <v>3559</v>
      </c>
      <c r="L56" s="1" t="s">
        <v>3721</v>
      </c>
      <c r="M56" s="1" t="s">
        <v>37</v>
      </c>
      <c r="N56" s="1" t="s">
        <v>23</v>
      </c>
      <c r="O56" s="1" t="s">
        <v>1751</v>
      </c>
      <c r="P56" s="169" t="s">
        <v>3121</v>
      </c>
      <c r="Q56" s="1" t="s">
        <v>3722</v>
      </c>
      <c r="U56" s="166" t="s">
        <v>2919</v>
      </c>
    </row>
    <row r="57" spans="1:21" customFormat="1" x14ac:dyDescent="0.25">
      <c r="A57" s="1" t="s">
        <v>1162</v>
      </c>
      <c r="B57" s="1" t="s">
        <v>1163</v>
      </c>
      <c r="C57" s="1" t="s">
        <v>3723</v>
      </c>
      <c r="D57" s="1" t="s">
        <v>1658</v>
      </c>
      <c r="E57" s="1" t="s">
        <v>3617</v>
      </c>
      <c r="F57" s="1" t="s">
        <v>3564</v>
      </c>
      <c r="G57" s="1" t="s">
        <v>553</v>
      </c>
      <c r="H57" s="1"/>
      <c r="I57" s="1" t="s">
        <v>21</v>
      </c>
      <c r="J57" s="1" t="s">
        <v>29</v>
      </c>
      <c r="K57" s="1" t="s">
        <v>3565</v>
      </c>
      <c r="L57" s="1" t="s">
        <v>3724</v>
      </c>
      <c r="M57" s="1" t="s">
        <v>37</v>
      </c>
      <c r="N57" s="1" t="s">
        <v>23</v>
      </c>
      <c r="O57" s="1" t="s">
        <v>1751</v>
      </c>
      <c r="P57" s="169" t="s">
        <v>3124</v>
      </c>
      <c r="Q57" s="1" t="s">
        <v>3725</v>
      </c>
      <c r="U57" s="166" t="s">
        <v>2919</v>
      </c>
    </row>
    <row r="58" spans="1:21" customFormat="1" x14ac:dyDescent="0.25">
      <c r="A58" s="1" t="s">
        <v>1197</v>
      </c>
      <c r="B58" s="1" t="s">
        <v>1198</v>
      </c>
      <c r="C58" s="1" t="s">
        <v>3726</v>
      </c>
      <c r="D58" s="1" t="s">
        <v>1658</v>
      </c>
      <c r="E58" s="1" t="s">
        <v>3607</v>
      </c>
      <c r="F58" s="1" t="s">
        <v>3558</v>
      </c>
      <c r="G58" s="1" t="s">
        <v>553</v>
      </c>
      <c r="H58" s="1"/>
      <c r="I58" s="1" t="s">
        <v>21</v>
      </c>
      <c r="J58" s="1" t="s">
        <v>29</v>
      </c>
      <c r="K58" s="1" t="s">
        <v>3559</v>
      </c>
      <c r="L58" s="1" t="s">
        <v>3721</v>
      </c>
      <c r="M58" s="1" t="s">
        <v>37</v>
      </c>
      <c r="N58" s="1" t="s">
        <v>2911</v>
      </c>
      <c r="O58" s="1" t="s">
        <v>1751</v>
      </c>
      <c r="P58" s="169" t="s">
        <v>3135</v>
      </c>
      <c r="Q58" s="1" t="s">
        <v>3727</v>
      </c>
      <c r="U58" s="166" t="s">
        <v>2919</v>
      </c>
    </row>
    <row r="59" spans="1:21" customFormat="1" x14ac:dyDescent="0.25">
      <c r="A59" s="1" t="s">
        <v>1206</v>
      </c>
      <c r="B59" s="1" t="s">
        <v>1207</v>
      </c>
      <c r="C59" s="1" t="s">
        <v>3728</v>
      </c>
      <c r="D59" s="1" t="s">
        <v>1658</v>
      </c>
      <c r="E59" s="1" t="s">
        <v>3610</v>
      </c>
      <c r="F59" s="1" t="s">
        <v>3564</v>
      </c>
      <c r="G59" s="1" t="s">
        <v>553</v>
      </c>
      <c r="H59" s="1"/>
      <c r="I59" s="1" t="s">
        <v>21</v>
      </c>
      <c r="J59" s="1" t="s">
        <v>29</v>
      </c>
      <c r="K59" s="1" t="s">
        <v>3565</v>
      </c>
      <c r="L59" s="1" t="s">
        <v>3724</v>
      </c>
      <c r="M59" s="1" t="s">
        <v>37</v>
      </c>
      <c r="N59" s="1" t="s">
        <v>2911</v>
      </c>
      <c r="O59" s="1" t="s">
        <v>1751</v>
      </c>
      <c r="P59" s="169" t="s">
        <v>3138</v>
      </c>
      <c r="Q59" s="1" t="s">
        <v>3729</v>
      </c>
      <c r="U59" s="166" t="s">
        <v>2919</v>
      </c>
    </row>
    <row r="60" spans="1:21" customFormat="1" x14ac:dyDescent="0.25">
      <c r="A60" s="1" t="s">
        <v>1368</v>
      </c>
      <c r="B60" s="1" t="s">
        <v>1369</v>
      </c>
      <c r="C60" s="1" t="s">
        <v>3730</v>
      </c>
      <c r="D60" s="1" t="s">
        <v>1658</v>
      </c>
      <c r="E60" s="1" t="s">
        <v>3620</v>
      </c>
      <c r="F60" s="1" t="s">
        <v>3558</v>
      </c>
      <c r="G60" s="1" t="s">
        <v>553</v>
      </c>
      <c r="H60" s="1"/>
      <c r="I60" s="1" t="s">
        <v>21</v>
      </c>
      <c r="J60" s="1" t="s">
        <v>29</v>
      </c>
      <c r="K60" s="1" t="s">
        <v>3559</v>
      </c>
      <c r="L60" s="1" t="s">
        <v>3731</v>
      </c>
      <c r="M60" s="1" t="s">
        <v>37</v>
      </c>
      <c r="N60" s="1" t="s">
        <v>23</v>
      </c>
      <c r="O60" s="1" t="s">
        <v>1751</v>
      </c>
      <c r="P60" s="169" t="s">
        <v>3143</v>
      </c>
      <c r="Q60" s="1" t="s">
        <v>3732</v>
      </c>
      <c r="U60" s="166" t="s">
        <v>2919</v>
      </c>
    </row>
    <row r="61" spans="1:21" customFormat="1" x14ac:dyDescent="0.25">
      <c r="A61" s="1" t="s">
        <v>1380</v>
      </c>
      <c r="B61" s="1" t="s">
        <v>1381</v>
      </c>
      <c r="C61" s="1" t="s">
        <v>3733</v>
      </c>
      <c r="D61" s="1" t="s">
        <v>1658</v>
      </c>
      <c r="E61" s="1" t="s">
        <v>3624</v>
      </c>
      <c r="F61" s="1" t="s">
        <v>3564</v>
      </c>
      <c r="G61" s="1" t="s">
        <v>553</v>
      </c>
      <c r="H61" s="1"/>
      <c r="I61" s="1" t="s">
        <v>21</v>
      </c>
      <c r="J61" s="1" t="s">
        <v>29</v>
      </c>
      <c r="K61" s="1" t="s">
        <v>3565</v>
      </c>
      <c r="L61" s="1" t="s">
        <v>3734</v>
      </c>
      <c r="M61" s="1" t="s">
        <v>37</v>
      </c>
      <c r="N61" s="1" t="s">
        <v>23</v>
      </c>
      <c r="O61" s="1" t="s">
        <v>1751</v>
      </c>
      <c r="P61" s="169" t="s">
        <v>3149</v>
      </c>
      <c r="Q61" s="1" t="s">
        <v>3735</v>
      </c>
      <c r="U61" s="166" t="s">
        <v>2919</v>
      </c>
    </row>
    <row r="62" spans="1:21" customFormat="1" x14ac:dyDescent="0.25">
      <c r="A62" s="1" t="s">
        <v>240</v>
      </c>
      <c r="B62" s="1" t="s">
        <v>241</v>
      </c>
      <c r="C62" s="1" t="s">
        <v>3736</v>
      </c>
      <c r="D62" s="1" t="s">
        <v>1658</v>
      </c>
      <c r="E62" s="1" t="s">
        <v>3599</v>
      </c>
      <c r="F62" s="1" t="s">
        <v>3558</v>
      </c>
      <c r="G62" s="1" t="s">
        <v>553</v>
      </c>
      <c r="H62" s="1"/>
      <c r="I62" s="1" t="s">
        <v>21</v>
      </c>
      <c r="J62" s="1" t="s">
        <v>29</v>
      </c>
      <c r="K62" s="1" t="s">
        <v>3559</v>
      </c>
      <c r="L62" s="1" t="s">
        <v>3737</v>
      </c>
      <c r="M62" s="1" t="s">
        <v>37</v>
      </c>
      <c r="N62" s="1" t="s">
        <v>23</v>
      </c>
      <c r="O62" s="1" t="s">
        <v>1752</v>
      </c>
      <c r="P62" s="169" t="s">
        <v>3122</v>
      </c>
      <c r="Q62" s="1" t="s">
        <v>3738</v>
      </c>
      <c r="U62" s="166" t="s">
        <v>2919</v>
      </c>
    </row>
    <row r="63" spans="1:21" customFormat="1" x14ac:dyDescent="0.25">
      <c r="A63" s="1" t="s">
        <v>243</v>
      </c>
      <c r="B63" s="1" t="s">
        <v>244</v>
      </c>
      <c r="C63" s="1" t="s">
        <v>3739</v>
      </c>
      <c r="D63" s="1" t="s">
        <v>1658</v>
      </c>
      <c r="E63" s="1" t="s">
        <v>3617</v>
      </c>
      <c r="F63" s="1" t="s">
        <v>3564</v>
      </c>
      <c r="G63" s="1" t="s">
        <v>553</v>
      </c>
      <c r="H63" s="1"/>
      <c r="I63" s="1" t="s">
        <v>21</v>
      </c>
      <c r="J63" s="1" t="s">
        <v>29</v>
      </c>
      <c r="K63" s="1" t="s">
        <v>3565</v>
      </c>
      <c r="L63" s="1" t="s">
        <v>3740</v>
      </c>
      <c r="M63" s="1" t="s">
        <v>37</v>
      </c>
      <c r="N63" s="1" t="s">
        <v>23</v>
      </c>
      <c r="O63" s="1" t="s">
        <v>1752</v>
      </c>
      <c r="P63" s="169" t="s">
        <v>3125</v>
      </c>
      <c r="Q63" s="1" t="s">
        <v>3741</v>
      </c>
      <c r="U63" s="166" t="s">
        <v>2919</v>
      </c>
    </row>
    <row r="64" spans="1:21" customFormat="1" x14ac:dyDescent="0.25">
      <c r="A64" s="1" t="s">
        <v>258</v>
      </c>
      <c r="B64" s="1" t="s">
        <v>259</v>
      </c>
      <c r="C64" s="1" t="s">
        <v>3742</v>
      </c>
      <c r="D64" s="1" t="s">
        <v>1658</v>
      </c>
      <c r="E64" s="1" t="s">
        <v>3607</v>
      </c>
      <c r="F64" s="1" t="s">
        <v>3558</v>
      </c>
      <c r="G64" s="1" t="s">
        <v>553</v>
      </c>
      <c r="H64" s="1"/>
      <c r="I64" s="1" t="s">
        <v>21</v>
      </c>
      <c r="J64" s="1" t="s">
        <v>29</v>
      </c>
      <c r="K64" s="1" t="s">
        <v>3559</v>
      </c>
      <c r="L64" s="1" t="s">
        <v>3737</v>
      </c>
      <c r="M64" s="1" t="s">
        <v>37</v>
      </c>
      <c r="N64" s="1" t="s">
        <v>2911</v>
      </c>
      <c r="O64" s="1" t="s">
        <v>1752</v>
      </c>
      <c r="P64" s="169" t="s">
        <v>3136</v>
      </c>
      <c r="Q64" s="1" t="s">
        <v>3743</v>
      </c>
      <c r="U64" s="166" t="s">
        <v>2919</v>
      </c>
    </row>
    <row r="65" spans="1:21" customFormat="1" x14ac:dyDescent="0.25">
      <c r="A65" s="1" t="s">
        <v>261</v>
      </c>
      <c r="B65" s="1" t="s">
        <v>262</v>
      </c>
      <c r="C65" s="1" t="s">
        <v>3744</v>
      </c>
      <c r="D65" s="1" t="s">
        <v>1658</v>
      </c>
      <c r="E65" s="1" t="s">
        <v>3610</v>
      </c>
      <c r="F65" s="1" t="s">
        <v>3564</v>
      </c>
      <c r="G65" s="1" t="s">
        <v>553</v>
      </c>
      <c r="H65" s="1"/>
      <c r="I65" s="1" t="s">
        <v>21</v>
      </c>
      <c r="J65" s="1" t="s">
        <v>29</v>
      </c>
      <c r="K65" s="1" t="s">
        <v>3565</v>
      </c>
      <c r="L65" s="1" t="s">
        <v>3740</v>
      </c>
      <c r="M65" s="1" t="s">
        <v>37</v>
      </c>
      <c r="N65" s="1" t="s">
        <v>2911</v>
      </c>
      <c r="O65" s="1" t="s">
        <v>1752</v>
      </c>
      <c r="P65" s="169" t="s">
        <v>3139</v>
      </c>
      <c r="Q65" s="1" t="s">
        <v>3745</v>
      </c>
      <c r="U65" s="166" t="s">
        <v>2919</v>
      </c>
    </row>
    <row r="66" spans="1:21" customFormat="1" x14ac:dyDescent="0.25">
      <c r="A66" s="1" t="s">
        <v>1370</v>
      </c>
      <c r="B66" s="1" t="s">
        <v>1371</v>
      </c>
      <c r="C66" s="1" t="s">
        <v>3746</v>
      </c>
      <c r="D66" s="1" t="s">
        <v>1658</v>
      </c>
      <c r="E66" s="1" t="s">
        <v>3620</v>
      </c>
      <c r="F66" s="1" t="s">
        <v>3558</v>
      </c>
      <c r="G66" s="1" t="s">
        <v>553</v>
      </c>
      <c r="H66" s="1"/>
      <c r="I66" s="1" t="s">
        <v>21</v>
      </c>
      <c r="J66" s="1" t="s">
        <v>29</v>
      </c>
      <c r="K66" s="1" t="s">
        <v>3559</v>
      </c>
      <c r="L66" s="1" t="s">
        <v>3747</v>
      </c>
      <c r="M66" s="1" t="s">
        <v>37</v>
      </c>
      <c r="N66" s="1" t="s">
        <v>23</v>
      </c>
      <c r="O66" s="1" t="s">
        <v>1752</v>
      </c>
      <c r="P66" s="169" t="s">
        <v>3144</v>
      </c>
      <c r="Q66" s="1" t="s">
        <v>3748</v>
      </c>
      <c r="U66" s="166" t="s">
        <v>2919</v>
      </c>
    </row>
    <row r="67" spans="1:21" customFormat="1" x14ac:dyDescent="0.25">
      <c r="A67" s="1" t="s">
        <v>1382</v>
      </c>
      <c r="B67" s="1" t="s">
        <v>1383</v>
      </c>
      <c r="C67" s="1" t="s">
        <v>3749</v>
      </c>
      <c r="D67" s="1" t="s">
        <v>1656</v>
      </c>
      <c r="E67" s="1" t="s">
        <v>3624</v>
      </c>
      <c r="F67" s="1" t="s">
        <v>3564</v>
      </c>
      <c r="G67" s="1" t="s">
        <v>553</v>
      </c>
      <c r="H67" s="1"/>
      <c r="I67" s="1" t="s">
        <v>21</v>
      </c>
      <c r="J67" s="1" t="s">
        <v>29</v>
      </c>
      <c r="K67" s="1" t="s">
        <v>3565</v>
      </c>
      <c r="L67" s="1" t="s">
        <v>3750</v>
      </c>
      <c r="M67" s="1" t="s">
        <v>37</v>
      </c>
      <c r="N67" s="1" t="s">
        <v>23</v>
      </c>
      <c r="O67" s="1" t="s">
        <v>1752</v>
      </c>
      <c r="P67" s="169" t="s">
        <v>3150</v>
      </c>
      <c r="Q67" s="1" t="s">
        <v>3751</v>
      </c>
      <c r="U67" s="166" t="s">
        <v>2919</v>
      </c>
    </row>
    <row r="68" spans="1:21" customFormat="1" x14ac:dyDescent="0.25">
      <c r="A68" s="1" t="s">
        <v>1089</v>
      </c>
      <c r="B68" s="1" t="s">
        <v>1090</v>
      </c>
      <c r="C68" s="1" t="s">
        <v>3752</v>
      </c>
      <c r="D68" s="1" t="s">
        <v>1657</v>
      </c>
      <c r="E68" s="1" t="s">
        <v>3557</v>
      </c>
      <c r="F68" s="1" t="s">
        <v>3558</v>
      </c>
      <c r="G68" s="1" t="s">
        <v>553</v>
      </c>
      <c r="H68" s="1"/>
      <c r="I68" s="1" t="s">
        <v>21</v>
      </c>
      <c r="J68" s="1" t="s">
        <v>29</v>
      </c>
      <c r="K68" s="1" t="s">
        <v>3559</v>
      </c>
      <c r="L68" s="1" t="s">
        <v>3753</v>
      </c>
      <c r="M68" s="1" t="s">
        <v>37</v>
      </c>
      <c r="N68" s="1" t="s">
        <v>23</v>
      </c>
      <c r="O68" s="1" t="s">
        <v>1750</v>
      </c>
      <c r="P68" s="169" t="s">
        <v>3237</v>
      </c>
      <c r="Q68" s="1" t="s">
        <v>3754</v>
      </c>
      <c r="U68" s="166" t="s">
        <v>2919</v>
      </c>
    </row>
    <row r="69" spans="1:21" customFormat="1" x14ac:dyDescent="0.25">
      <c r="A69" s="1" t="s">
        <v>1093</v>
      </c>
      <c r="B69" s="1" t="s">
        <v>1094</v>
      </c>
      <c r="C69" s="1" t="s">
        <v>3755</v>
      </c>
      <c r="D69" s="1" t="s">
        <v>1657</v>
      </c>
      <c r="E69" s="1" t="s">
        <v>3574</v>
      </c>
      <c r="F69" s="1" t="s">
        <v>3558</v>
      </c>
      <c r="G69" s="1" t="s">
        <v>20</v>
      </c>
      <c r="H69" s="1"/>
      <c r="I69" s="1" t="s">
        <v>21</v>
      </c>
      <c r="J69" s="1" t="s">
        <v>29</v>
      </c>
      <c r="K69" s="1" t="s">
        <v>3575</v>
      </c>
      <c r="L69" s="1" t="s">
        <v>3756</v>
      </c>
      <c r="M69" s="1" t="s">
        <v>37</v>
      </c>
      <c r="N69" s="1" t="s">
        <v>23</v>
      </c>
      <c r="O69" s="1" t="s">
        <v>1750</v>
      </c>
      <c r="P69" s="169" t="s">
        <v>3241</v>
      </c>
      <c r="Q69" s="1" t="s">
        <v>3757</v>
      </c>
      <c r="U69" s="166" t="s">
        <v>2919</v>
      </c>
    </row>
    <row r="70" spans="1:21" customFormat="1" x14ac:dyDescent="0.25">
      <c r="A70" s="1" t="s">
        <v>1116</v>
      </c>
      <c r="B70" s="1" t="s">
        <v>1117</v>
      </c>
      <c r="C70" s="1" t="s">
        <v>3758</v>
      </c>
      <c r="D70" s="1" t="s">
        <v>1657</v>
      </c>
      <c r="E70" s="1" t="s">
        <v>3579</v>
      </c>
      <c r="F70" s="1" t="s">
        <v>3558</v>
      </c>
      <c r="G70" s="1" t="s">
        <v>553</v>
      </c>
      <c r="H70" s="1"/>
      <c r="I70" s="1" t="s">
        <v>21</v>
      </c>
      <c r="J70" s="1" t="s">
        <v>29</v>
      </c>
      <c r="K70" s="1" t="s">
        <v>3559</v>
      </c>
      <c r="L70" s="1" t="s">
        <v>3753</v>
      </c>
      <c r="M70" s="1" t="s">
        <v>37</v>
      </c>
      <c r="N70" s="1" t="s">
        <v>2911</v>
      </c>
      <c r="O70" s="1" t="s">
        <v>1750</v>
      </c>
      <c r="P70" s="169" t="s">
        <v>3245</v>
      </c>
      <c r="Q70" s="1" t="s">
        <v>3759</v>
      </c>
      <c r="U70" s="166" t="s">
        <v>2919</v>
      </c>
    </row>
    <row r="71" spans="1:21" customFormat="1" x14ac:dyDescent="0.25">
      <c r="A71" s="1" t="s">
        <v>1120</v>
      </c>
      <c r="B71" s="1" t="s">
        <v>1121</v>
      </c>
      <c r="C71" s="1" t="s">
        <v>3760</v>
      </c>
      <c r="D71" s="1" t="s">
        <v>1657</v>
      </c>
      <c r="E71" s="1" t="s">
        <v>3588</v>
      </c>
      <c r="F71" s="1" t="s">
        <v>3558</v>
      </c>
      <c r="G71" s="1" t="s">
        <v>20</v>
      </c>
      <c r="H71" s="1"/>
      <c r="I71" s="1" t="s">
        <v>21</v>
      </c>
      <c r="J71" s="1" t="s">
        <v>29</v>
      </c>
      <c r="K71" s="1" t="s">
        <v>3575</v>
      </c>
      <c r="L71" s="1" t="s">
        <v>3756</v>
      </c>
      <c r="M71" s="1" t="s">
        <v>37</v>
      </c>
      <c r="N71" s="1" t="s">
        <v>2911</v>
      </c>
      <c r="O71" s="1" t="s">
        <v>1750</v>
      </c>
      <c r="P71" s="169" t="s">
        <v>3249</v>
      </c>
      <c r="Q71" s="1" t="s">
        <v>3761</v>
      </c>
      <c r="U71" s="166" t="s">
        <v>2919</v>
      </c>
    </row>
    <row r="72" spans="1:21" customFormat="1" x14ac:dyDescent="0.25">
      <c r="A72" s="1" t="s">
        <v>1342</v>
      </c>
      <c r="B72" s="1" t="s">
        <v>1343</v>
      </c>
      <c r="C72" s="1" t="s">
        <v>3762</v>
      </c>
      <c r="D72" s="1" t="s">
        <v>1657</v>
      </c>
      <c r="E72" s="1" t="s">
        <v>3591</v>
      </c>
      <c r="F72" s="1" t="s">
        <v>3558</v>
      </c>
      <c r="G72" s="1" t="s">
        <v>553</v>
      </c>
      <c r="H72" s="1"/>
      <c r="I72" s="1" t="s">
        <v>21</v>
      </c>
      <c r="J72" s="1" t="s">
        <v>29</v>
      </c>
      <c r="K72" s="1" t="s">
        <v>3559</v>
      </c>
      <c r="L72" s="1" t="s">
        <v>3763</v>
      </c>
      <c r="M72" s="1" t="s">
        <v>37</v>
      </c>
      <c r="N72" s="1" t="s">
        <v>23</v>
      </c>
      <c r="O72" s="1" t="s">
        <v>1750</v>
      </c>
      <c r="P72" s="169" t="s">
        <v>3251</v>
      </c>
      <c r="Q72" s="1" t="s">
        <v>3764</v>
      </c>
      <c r="U72" s="166" t="s">
        <v>2919</v>
      </c>
    </row>
    <row r="73" spans="1:21" customFormat="1" x14ac:dyDescent="0.25">
      <c r="A73" s="1" t="s">
        <v>1354</v>
      </c>
      <c r="B73" s="1" t="s">
        <v>1355</v>
      </c>
      <c r="C73" s="1" t="s">
        <v>3765</v>
      </c>
      <c r="D73" s="1" t="s">
        <v>1657</v>
      </c>
      <c r="E73" s="1" t="s">
        <v>3595</v>
      </c>
      <c r="F73" s="1" t="s">
        <v>3564</v>
      </c>
      <c r="G73" s="1" t="s">
        <v>553</v>
      </c>
      <c r="H73" s="1"/>
      <c r="I73" s="1" t="s">
        <v>21</v>
      </c>
      <c r="J73" s="1" t="s">
        <v>29</v>
      </c>
      <c r="K73" s="1" t="s">
        <v>3565</v>
      </c>
      <c r="L73" s="1" t="s">
        <v>3766</v>
      </c>
      <c r="M73" s="1" t="s">
        <v>37</v>
      </c>
      <c r="N73" s="1" t="s">
        <v>23</v>
      </c>
      <c r="O73" s="1" t="s">
        <v>1750</v>
      </c>
      <c r="P73" s="169" t="s">
        <v>3257</v>
      </c>
      <c r="Q73" s="1" t="s">
        <v>3767</v>
      </c>
      <c r="U73" s="166" t="s">
        <v>2919</v>
      </c>
    </row>
    <row r="74" spans="1:21" customFormat="1" x14ac:dyDescent="0.25">
      <c r="A74" s="1" t="s">
        <v>1091</v>
      </c>
      <c r="B74" s="1" t="s">
        <v>1092</v>
      </c>
      <c r="C74" s="1" t="s">
        <v>3768</v>
      </c>
      <c r="D74" s="1" t="s">
        <v>1657</v>
      </c>
      <c r="E74" s="1" t="s">
        <v>3599</v>
      </c>
      <c r="F74" s="1" t="s">
        <v>3558</v>
      </c>
      <c r="G74" s="1" t="s">
        <v>553</v>
      </c>
      <c r="H74" s="1"/>
      <c r="I74" s="1" t="s">
        <v>21</v>
      </c>
      <c r="J74" s="1" t="s">
        <v>29</v>
      </c>
      <c r="K74" s="1" t="s">
        <v>3559</v>
      </c>
      <c r="L74" s="1" t="s">
        <v>3769</v>
      </c>
      <c r="M74" s="1" t="s">
        <v>37</v>
      </c>
      <c r="N74" s="1" t="s">
        <v>23</v>
      </c>
      <c r="O74" s="1" t="s">
        <v>1751</v>
      </c>
      <c r="P74" s="169" t="s">
        <v>3238</v>
      </c>
      <c r="Q74" s="1" t="s">
        <v>3770</v>
      </c>
      <c r="U74" s="166" t="s">
        <v>2919</v>
      </c>
    </row>
    <row r="75" spans="1:21" customFormat="1" x14ac:dyDescent="0.25">
      <c r="A75" s="1" t="s">
        <v>1118</v>
      </c>
      <c r="B75" s="1" t="s">
        <v>1119</v>
      </c>
      <c r="C75" s="1" t="s">
        <v>3771</v>
      </c>
      <c r="D75" s="1" t="s">
        <v>1657</v>
      </c>
      <c r="E75" s="1" t="s">
        <v>3607</v>
      </c>
      <c r="F75" s="1" t="s">
        <v>3558</v>
      </c>
      <c r="G75" s="1" t="s">
        <v>553</v>
      </c>
      <c r="H75" s="1"/>
      <c r="I75" s="1" t="s">
        <v>21</v>
      </c>
      <c r="J75" s="1" t="s">
        <v>29</v>
      </c>
      <c r="K75" s="1" t="s">
        <v>3559</v>
      </c>
      <c r="L75" s="1" t="s">
        <v>3769</v>
      </c>
      <c r="M75" s="1" t="s">
        <v>37</v>
      </c>
      <c r="N75" s="1" t="s">
        <v>2911</v>
      </c>
      <c r="O75" s="1" t="s">
        <v>1751</v>
      </c>
      <c r="P75" s="169" t="s">
        <v>3246</v>
      </c>
      <c r="Q75" s="1" t="s">
        <v>3772</v>
      </c>
      <c r="U75" s="166" t="s">
        <v>2919</v>
      </c>
    </row>
    <row r="76" spans="1:21" customFormat="1" x14ac:dyDescent="0.25">
      <c r="A76" s="1" t="s">
        <v>1344</v>
      </c>
      <c r="B76" s="1" t="s">
        <v>1345</v>
      </c>
      <c r="C76" s="1" t="s">
        <v>3773</v>
      </c>
      <c r="D76" s="1" t="s">
        <v>1657</v>
      </c>
      <c r="E76" s="1" t="s">
        <v>3620</v>
      </c>
      <c r="F76" s="1" t="s">
        <v>3558</v>
      </c>
      <c r="G76" s="1" t="s">
        <v>553</v>
      </c>
      <c r="H76" s="1"/>
      <c r="I76" s="1" t="s">
        <v>21</v>
      </c>
      <c r="J76" s="1" t="s">
        <v>29</v>
      </c>
      <c r="K76" s="1" t="s">
        <v>3559</v>
      </c>
      <c r="L76" s="1" t="s">
        <v>3774</v>
      </c>
      <c r="M76" s="1" t="s">
        <v>37</v>
      </c>
      <c r="N76" s="1" t="s">
        <v>23</v>
      </c>
      <c r="O76" s="1" t="s">
        <v>1751</v>
      </c>
      <c r="P76" s="169" t="s">
        <v>3252</v>
      </c>
      <c r="Q76" s="1" t="s">
        <v>3775</v>
      </c>
      <c r="U76" s="166" t="s">
        <v>2919</v>
      </c>
    </row>
    <row r="77" spans="1:21" customFormat="1" x14ac:dyDescent="0.25">
      <c r="A77" s="1" t="s">
        <v>1356</v>
      </c>
      <c r="B77" s="1" t="s">
        <v>1357</v>
      </c>
      <c r="C77" s="1" t="s">
        <v>3776</v>
      </c>
      <c r="D77" s="1" t="s">
        <v>1657</v>
      </c>
      <c r="E77" s="1" t="s">
        <v>3624</v>
      </c>
      <c r="F77" s="1" t="s">
        <v>3564</v>
      </c>
      <c r="G77" s="1" t="s">
        <v>553</v>
      </c>
      <c r="H77" s="1"/>
      <c r="I77" s="1" t="s">
        <v>21</v>
      </c>
      <c r="J77" s="1" t="s">
        <v>29</v>
      </c>
      <c r="K77" s="1" t="s">
        <v>3565</v>
      </c>
      <c r="L77" s="1" t="s">
        <v>3777</v>
      </c>
      <c r="M77" s="1" t="s">
        <v>37</v>
      </c>
      <c r="N77" s="1" t="s">
        <v>23</v>
      </c>
      <c r="O77" s="1" t="s">
        <v>1751</v>
      </c>
      <c r="P77" s="169" t="s">
        <v>3258</v>
      </c>
      <c r="Q77" s="1" t="s">
        <v>3778</v>
      </c>
      <c r="U77" s="166" t="s">
        <v>2919</v>
      </c>
    </row>
    <row r="78" spans="1:21" customFormat="1" x14ac:dyDescent="0.25">
      <c r="A78" s="1" t="s">
        <v>214</v>
      </c>
      <c r="B78" s="1" t="s">
        <v>215</v>
      </c>
      <c r="C78" s="1" t="s">
        <v>3779</v>
      </c>
      <c r="D78" s="1" t="s">
        <v>1657</v>
      </c>
      <c r="E78" s="1" t="s">
        <v>3599</v>
      </c>
      <c r="F78" s="1" t="s">
        <v>3558</v>
      </c>
      <c r="G78" s="1" t="s">
        <v>553</v>
      </c>
      <c r="H78" s="1"/>
      <c r="I78" s="1" t="s">
        <v>21</v>
      </c>
      <c r="J78" s="1" t="s">
        <v>29</v>
      </c>
      <c r="K78" s="1" t="s">
        <v>3559</v>
      </c>
      <c r="L78" s="1" t="s">
        <v>3780</v>
      </c>
      <c r="M78" s="1" t="s">
        <v>37</v>
      </c>
      <c r="N78" s="1" t="s">
        <v>23</v>
      </c>
      <c r="O78" s="1" t="s">
        <v>1752</v>
      </c>
      <c r="P78" s="169" t="s">
        <v>3239</v>
      </c>
      <c r="Q78" s="1" t="s">
        <v>3781</v>
      </c>
      <c r="U78" s="166" t="s">
        <v>2919</v>
      </c>
    </row>
    <row r="79" spans="1:21" customFormat="1" x14ac:dyDescent="0.25">
      <c r="A79" s="1" t="s">
        <v>225</v>
      </c>
      <c r="B79" s="1" t="s">
        <v>226</v>
      </c>
      <c r="C79" s="1" t="s">
        <v>3782</v>
      </c>
      <c r="D79" s="1" t="s">
        <v>1657</v>
      </c>
      <c r="E79" s="1" t="s">
        <v>3607</v>
      </c>
      <c r="F79" s="1" t="s">
        <v>3558</v>
      </c>
      <c r="G79" s="1" t="s">
        <v>553</v>
      </c>
      <c r="H79" s="1"/>
      <c r="I79" s="1" t="s">
        <v>21</v>
      </c>
      <c r="J79" s="1" t="s">
        <v>29</v>
      </c>
      <c r="K79" s="1" t="s">
        <v>3559</v>
      </c>
      <c r="L79" s="1" t="s">
        <v>3780</v>
      </c>
      <c r="M79" s="1" t="s">
        <v>37</v>
      </c>
      <c r="N79" s="1" t="s">
        <v>2911</v>
      </c>
      <c r="O79" s="1" t="s">
        <v>1752</v>
      </c>
      <c r="P79" s="169" t="s">
        <v>3247</v>
      </c>
      <c r="Q79" s="1" t="s">
        <v>3783</v>
      </c>
      <c r="U79" s="166" t="s">
        <v>2919</v>
      </c>
    </row>
    <row r="80" spans="1:21" customFormat="1" x14ac:dyDescent="0.25">
      <c r="A80" s="1" t="s">
        <v>1346</v>
      </c>
      <c r="B80" s="1" t="s">
        <v>1347</v>
      </c>
      <c r="C80" s="1" t="s">
        <v>3784</v>
      </c>
      <c r="D80" s="1" t="s">
        <v>1657</v>
      </c>
      <c r="E80" s="1" t="s">
        <v>3620</v>
      </c>
      <c r="F80" s="1" t="s">
        <v>3558</v>
      </c>
      <c r="G80" s="1" t="s">
        <v>553</v>
      </c>
      <c r="H80" s="1"/>
      <c r="I80" s="1" t="s">
        <v>21</v>
      </c>
      <c r="J80" s="1" t="s">
        <v>29</v>
      </c>
      <c r="K80" s="1" t="s">
        <v>3559</v>
      </c>
      <c r="L80" s="1" t="s">
        <v>3785</v>
      </c>
      <c r="M80" s="1" t="s">
        <v>37</v>
      </c>
      <c r="N80" s="1" t="s">
        <v>23</v>
      </c>
      <c r="O80" s="1" t="s">
        <v>1752</v>
      </c>
      <c r="P80" s="169" t="s">
        <v>3253</v>
      </c>
      <c r="Q80" s="1" t="s">
        <v>3786</v>
      </c>
      <c r="U80" s="166" t="s">
        <v>2919</v>
      </c>
    </row>
    <row r="81" spans="1:21" customFormat="1" x14ac:dyDescent="0.25">
      <c r="A81" s="1" t="s">
        <v>1358</v>
      </c>
      <c r="B81" s="1" t="s">
        <v>1359</v>
      </c>
      <c r="C81" s="1" t="s">
        <v>3787</v>
      </c>
      <c r="D81" s="1" t="s">
        <v>1657</v>
      </c>
      <c r="E81" s="1" t="s">
        <v>3624</v>
      </c>
      <c r="F81" s="1" t="s">
        <v>3564</v>
      </c>
      <c r="G81" s="1" t="s">
        <v>553</v>
      </c>
      <c r="H81" s="1"/>
      <c r="I81" s="1" t="s">
        <v>21</v>
      </c>
      <c r="J81" s="1" t="s">
        <v>29</v>
      </c>
      <c r="K81" s="1" t="s">
        <v>3565</v>
      </c>
      <c r="L81" s="1" t="s">
        <v>3788</v>
      </c>
      <c r="M81" s="1" t="s">
        <v>37</v>
      </c>
      <c r="N81" s="1" t="s">
        <v>23</v>
      </c>
      <c r="O81" s="1" t="s">
        <v>1752</v>
      </c>
      <c r="P81" s="169" t="s">
        <v>3259</v>
      </c>
      <c r="Q81" s="1" t="s">
        <v>3789</v>
      </c>
      <c r="U81" s="166" t="s">
        <v>2919</v>
      </c>
    </row>
    <row r="82" spans="1:21" customFormat="1" x14ac:dyDescent="0.25">
      <c r="A82" s="1" t="s">
        <v>652</v>
      </c>
      <c r="B82" s="1" t="s">
        <v>653</v>
      </c>
      <c r="C82" s="1" t="s">
        <v>3790</v>
      </c>
      <c r="D82" s="1" t="s">
        <v>1655</v>
      </c>
      <c r="E82" s="1" t="s">
        <v>3557</v>
      </c>
      <c r="F82" s="1" t="s">
        <v>3558</v>
      </c>
      <c r="G82" s="1" t="s">
        <v>553</v>
      </c>
      <c r="H82" s="1"/>
      <c r="I82" s="1" t="s">
        <v>21</v>
      </c>
      <c r="J82" s="1" t="s">
        <v>29</v>
      </c>
      <c r="K82" s="1" t="s">
        <v>3559</v>
      </c>
      <c r="L82" s="1" t="s">
        <v>3791</v>
      </c>
      <c r="M82" s="1" t="s">
        <v>22</v>
      </c>
      <c r="N82" s="1" t="s">
        <v>23</v>
      </c>
      <c r="O82" s="1" t="s">
        <v>1750</v>
      </c>
      <c r="P82" s="169" t="s">
        <v>2981</v>
      </c>
      <c r="Q82" s="1" t="s">
        <v>3792</v>
      </c>
      <c r="U82" s="166" t="s">
        <v>2919</v>
      </c>
    </row>
    <row r="83" spans="1:21" customFormat="1" x14ac:dyDescent="0.25">
      <c r="A83" s="1" t="s">
        <v>660</v>
      </c>
      <c r="B83" s="1" t="s">
        <v>661</v>
      </c>
      <c r="C83" s="1" t="s">
        <v>3793</v>
      </c>
      <c r="D83" s="1" t="s">
        <v>1655</v>
      </c>
      <c r="E83" s="1" t="s">
        <v>3563</v>
      </c>
      <c r="F83" s="1" t="s">
        <v>3564</v>
      </c>
      <c r="G83" s="1" t="s">
        <v>553</v>
      </c>
      <c r="H83" s="1"/>
      <c r="I83" s="1" t="s">
        <v>21</v>
      </c>
      <c r="J83" s="1" t="s">
        <v>29</v>
      </c>
      <c r="K83" s="1" t="s">
        <v>3565</v>
      </c>
      <c r="L83" s="1" t="s">
        <v>3794</v>
      </c>
      <c r="M83" s="1" t="s">
        <v>22</v>
      </c>
      <c r="N83" s="1" t="s">
        <v>23</v>
      </c>
      <c r="O83" s="1" t="s">
        <v>1750</v>
      </c>
      <c r="P83" s="169" t="s">
        <v>2984</v>
      </c>
      <c r="Q83" s="1" t="s">
        <v>3795</v>
      </c>
      <c r="U83" s="166" t="s">
        <v>2919</v>
      </c>
    </row>
    <row r="84" spans="1:21" customFormat="1" x14ac:dyDescent="0.25">
      <c r="A84" s="1" t="s">
        <v>773</v>
      </c>
      <c r="B84" s="1" t="s">
        <v>774</v>
      </c>
      <c r="C84" s="1" t="s">
        <v>3796</v>
      </c>
      <c r="D84" s="1" t="s">
        <v>1655</v>
      </c>
      <c r="E84" s="1" t="s">
        <v>3579</v>
      </c>
      <c r="F84" s="1" t="s">
        <v>3558</v>
      </c>
      <c r="G84" s="1" t="s">
        <v>553</v>
      </c>
      <c r="H84" s="1"/>
      <c r="I84" s="1" t="s">
        <v>21</v>
      </c>
      <c r="J84" s="1" t="s">
        <v>29</v>
      </c>
      <c r="K84" s="1" t="s">
        <v>3559</v>
      </c>
      <c r="L84" s="1" t="s">
        <v>3791</v>
      </c>
      <c r="M84" s="1" t="s">
        <v>22</v>
      </c>
      <c r="N84" s="1" t="s">
        <v>2911</v>
      </c>
      <c r="O84" s="1" t="s">
        <v>1750</v>
      </c>
      <c r="P84" s="169" t="s">
        <v>3021</v>
      </c>
      <c r="Q84" s="1" t="s">
        <v>3797</v>
      </c>
      <c r="U84" s="166" t="s">
        <v>2919</v>
      </c>
    </row>
    <row r="85" spans="1:21" customFormat="1" x14ac:dyDescent="0.25">
      <c r="A85" s="1" t="s">
        <v>781</v>
      </c>
      <c r="B85" s="1" t="s">
        <v>782</v>
      </c>
      <c r="C85" s="1" t="s">
        <v>3798</v>
      </c>
      <c r="D85" s="1" t="s">
        <v>1655</v>
      </c>
      <c r="E85" s="1" t="s">
        <v>3582</v>
      </c>
      <c r="F85" s="1" t="s">
        <v>3564</v>
      </c>
      <c r="G85" s="1" t="s">
        <v>553</v>
      </c>
      <c r="H85" s="1"/>
      <c r="I85" s="1" t="s">
        <v>21</v>
      </c>
      <c r="J85" s="1" t="s">
        <v>29</v>
      </c>
      <c r="K85" s="1" t="s">
        <v>3565</v>
      </c>
      <c r="L85" s="1" t="s">
        <v>3794</v>
      </c>
      <c r="M85" s="1" t="s">
        <v>22</v>
      </c>
      <c r="N85" s="1" t="s">
        <v>2911</v>
      </c>
      <c r="O85" s="1" t="s">
        <v>1750</v>
      </c>
      <c r="P85" s="169" t="s">
        <v>3024</v>
      </c>
      <c r="Q85" s="1" t="s">
        <v>3799</v>
      </c>
      <c r="U85" s="166" t="s">
        <v>2919</v>
      </c>
    </row>
    <row r="86" spans="1:21" customFormat="1" x14ac:dyDescent="0.25">
      <c r="A86" s="1" t="s">
        <v>850</v>
      </c>
      <c r="B86" s="1" t="s">
        <v>851</v>
      </c>
      <c r="C86" s="1" t="s">
        <v>3800</v>
      </c>
      <c r="D86" s="1" t="s">
        <v>1655</v>
      </c>
      <c r="E86" s="1" t="s">
        <v>3585</v>
      </c>
      <c r="F86" s="1" t="s">
        <v>3564</v>
      </c>
      <c r="G86" s="1" t="s">
        <v>553</v>
      </c>
      <c r="H86" s="1"/>
      <c r="I86" s="1" t="s">
        <v>21</v>
      </c>
      <c r="J86" s="1" t="s">
        <v>29</v>
      </c>
      <c r="K86" s="1" t="s">
        <v>3570</v>
      </c>
      <c r="L86" s="1" t="s">
        <v>3801</v>
      </c>
      <c r="M86" s="1" t="s">
        <v>22</v>
      </c>
      <c r="N86" s="1" t="s">
        <v>2911</v>
      </c>
      <c r="O86" s="1" t="s">
        <v>1750</v>
      </c>
      <c r="P86" s="169" t="s">
        <v>3045</v>
      </c>
      <c r="Q86" s="1" t="s">
        <v>3802</v>
      </c>
      <c r="U86" s="166" t="s">
        <v>2919</v>
      </c>
    </row>
    <row r="87" spans="1:21" customFormat="1" x14ac:dyDescent="0.25">
      <c r="A87" s="1" t="s">
        <v>2358</v>
      </c>
      <c r="B87" s="1" t="s">
        <v>2359</v>
      </c>
      <c r="C87" s="1" t="s">
        <v>3803</v>
      </c>
      <c r="D87" s="1" t="s">
        <v>1655</v>
      </c>
      <c r="E87" s="1" t="s">
        <v>3588</v>
      </c>
      <c r="F87" s="1" t="s">
        <v>3558</v>
      </c>
      <c r="G87" s="1" t="s">
        <v>553</v>
      </c>
      <c r="H87" s="1"/>
      <c r="I87" s="1" t="s">
        <v>21</v>
      </c>
      <c r="J87" s="1" t="s">
        <v>29</v>
      </c>
      <c r="K87" s="1" t="s">
        <v>3575</v>
      </c>
      <c r="L87" s="1" t="s">
        <v>3804</v>
      </c>
      <c r="M87" s="1" t="s">
        <v>22</v>
      </c>
      <c r="N87" s="1" t="s">
        <v>2911</v>
      </c>
      <c r="O87" s="1" t="s">
        <v>1750</v>
      </c>
      <c r="P87" s="169" t="s">
        <v>3057</v>
      </c>
      <c r="Q87" s="1" t="s">
        <v>3805</v>
      </c>
      <c r="U87" s="166" t="s">
        <v>2919</v>
      </c>
    </row>
    <row r="88" spans="1:21" customFormat="1" x14ac:dyDescent="0.25">
      <c r="A88" s="1" t="s">
        <v>729</v>
      </c>
      <c r="B88" s="1" t="s">
        <v>730</v>
      </c>
      <c r="C88" s="1" t="s">
        <v>3806</v>
      </c>
      <c r="D88" s="1" t="s">
        <v>1655</v>
      </c>
      <c r="E88" s="1" t="s">
        <v>3569</v>
      </c>
      <c r="F88" s="1" t="s">
        <v>3564</v>
      </c>
      <c r="G88" s="1" t="s">
        <v>553</v>
      </c>
      <c r="H88" s="1"/>
      <c r="I88" s="1" t="s">
        <v>21</v>
      </c>
      <c r="J88" s="1" t="s">
        <v>29</v>
      </c>
      <c r="K88" s="1" t="s">
        <v>3570</v>
      </c>
      <c r="L88" s="1" t="s">
        <v>3801</v>
      </c>
      <c r="M88" s="1" t="s">
        <v>22</v>
      </c>
      <c r="N88" s="1" t="s">
        <v>23</v>
      </c>
      <c r="O88" s="1" t="s">
        <v>1750</v>
      </c>
      <c r="P88" s="169" t="s">
        <v>3005</v>
      </c>
      <c r="Q88" s="1" t="s">
        <v>3807</v>
      </c>
      <c r="U88" s="166" t="s">
        <v>2919</v>
      </c>
    </row>
    <row r="89" spans="1:21" customFormat="1" x14ac:dyDescent="0.25">
      <c r="A89" s="1" t="s">
        <v>2356</v>
      </c>
      <c r="B89" s="1" t="s">
        <v>2357</v>
      </c>
      <c r="C89" s="1" t="s">
        <v>3808</v>
      </c>
      <c r="D89" s="1" t="s">
        <v>1655</v>
      </c>
      <c r="E89" s="1" t="s">
        <v>3574</v>
      </c>
      <c r="F89" s="1" t="s">
        <v>3558</v>
      </c>
      <c r="G89" s="1" t="s">
        <v>553</v>
      </c>
      <c r="H89" s="1"/>
      <c r="I89" s="1" t="s">
        <v>21</v>
      </c>
      <c r="J89" s="1" t="s">
        <v>29</v>
      </c>
      <c r="K89" s="1" t="s">
        <v>3575</v>
      </c>
      <c r="L89" s="1" t="s">
        <v>3804</v>
      </c>
      <c r="M89" s="1" t="s">
        <v>22</v>
      </c>
      <c r="N89" s="1" t="s">
        <v>23</v>
      </c>
      <c r="O89" s="1" t="s">
        <v>1750</v>
      </c>
      <c r="P89" s="169" t="s">
        <v>3017</v>
      </c>
      <c r="Q89" s="1" t="s">
        <v>3809</v>
      </c>
      <c r="U89" s="166" t="s">
        <v>2919</v>
      </c>
    </row>
    <row r="90" spans="1:21" customFormat="1" x14ac:dyDescent="0.25">
      <c r="A90" s="1" t="s">
        <v>1246</v>
      </c>
      <c r="B90" s="1" t="s">
        <v>1247</v>
      </c>
      <c r="C90" s="1" t="s">
        <v>3810</v>
      </c>
      <c r="D90" s="1" t="s">
        <v>1655</v>
      </c>
      <c r="E90" s="1" t="s">
        <v>3591</v>
      </c>
      <c r="F90" s="1" t="s">
        <v>3558</v>
      </c>
      <c r="G90" s="1" t="s">
        <v>553</v>
      </c>
      <c r="H90" s="1"/>
      <c r="I90" s="1" t="s">
        <v>21</v>
      </c>
      <c r="J90" s="1" t="s">
        <v>29</v>
      </c>
      <c r="K90" s="1" t="s">
        <v>3559</v>
      </c>
      <c r="L90" s="1" t="s">
        <v>3811</v>
      </c>
      <c r="M90" s="1" t="s">
        <v>22</v>
      </c>
      <c r="N90" s="1" t="s">
        <v>23</v>
      </c>
      <c r="O90" s="1" t="s">
        <v>1750</v>
      </c>
      <c r="P90" s="169" t="s">
        <v>3061</v>
      </c>
      <c r="Q90" s="1" t="s">
        <v>3812</v>
      </c>
      <c r="U90" s="166" t="s">
        <v>2919</v>
      </c>
    </row>
    <row r="91" spans="1:21" customFormat="1" x14ac:dyDescent="0.25">
      <c r="A91" s="1" t="s">
        <v>1252</v>
      </c>
      <c r="B91" s="1" t="s">
        <v>1253</v>
      </c>
      <c r="C91" s="1" t="s">
        <v>3813</v>
      </c>
      <c r="D91" s="1" t="s">
        <v>1655</v>
      </c>
      <c r="E91" s="1" t="s">
        <v>3595</v>
      </c>
      <c r="F91" s="1" t="s">
        <v>3564</v>
      </c>
      <c r="G91" s="1" t="s">
        <v>553</v>
      </c>
      <c r="H91" s="1"/>
      <c r="I91" s="1" t="s">
        <v>21</v>
      </c>
      <c r="J91" s="1" t="s">
        <v>29</v>
      </c>
      <c r="K91" s="1" t="s">
        <v>3565</v>
      </c>
      <c r="L91" s="1" t="s">
        <v>3814</v>
      </c>
      <c r="M91" s="1" t="s">
        <v>22</v>
      </c>
      <c r="N91" s="1" t="s">
        <v>23</v>
      </c>
      <c r="O91" s="1" t="s">
        <v>1750</v>
      </c>
      <c r="P91" s="169" t="s">
        <v>3064</v>
      </c>
      <c r="Q91" s="1" t="s">
        <v>3815</v>
      </c>
      <c r="U91" s="166" t="s">
        <v>2919</v>
      </c>
    </row>
    <row r="92" spans="1:21" customFormat="1" x14ac:dyDescent="0.25">
      <c r="A92" s="1" t="s">
        <v>654</v>
      </c>
      <c r="B92" s="1" t="s">
        <v>655</v>
      </c>
      <c r="C92" s="1" t="s">
        <v>3816</v>
      </c>
      <c r="D92" s="1" t="s">
        <v>1655</v>
      </c>
      <c r="E92" s="1" t="s">
        <v>3599</v>
      </c>
      <c r="F92" s="1" t="s">
        <v>3558</v>
      </c>
      <c r="G92" s="1" t="s">
        <v>553</v>
      </c>
      <c r="H92" s="1"/>
      <c r="I92" s="1" t="s">
        <v>21</v>
      </c>
      <c r="J92" s="1" t="s">
        <v>29</v>
      </c>
      <c r="K92" s="1" t="s">
        <v>3559</v>
      </c>
      <c r="L92" s="1" t="s">
        <v>3817</v>
      </c>
      <c r="M92" s="1" t="s">
        <v>22</v>
      </c>
      <c r="N92" s="1" t="s">
        <v>23</v>
      </c>
      <c r="O92" s="1" t="s">
        <v>1751</v>
      </c>
      <c r="P92" s="169" t="s">
        <v>2982</v>
      </c>
      <c r="Q92" s="1" t="s">
        <v>3818</v>
      </c>
      <c r="U92" s="166" t="s">
        <v>2919</v>
      </c>
    </row>
    <row r="93" spans="1:21" customFormat="1" x14ac:dyDescent="0.25">
      <c r="A93" s="1" t="s">
        <v>662</v>
      </c>
      <c r="B93" s="1" t="s">
        <v>663</v>
      </c>
      <c r="C93" s="1" t="s">
        <v>3819</v>
      </c>
      <c r="D93" s="1" t="s">
        <v>1655</v>
      </c>
      <c r="E93" s="1" t="s">
        <v>3617</v>
      </c>
      <c r="F93" s="1" t="s">
        <v>3564</v>
      </c>
      <c r="G93" s="1" t="s">
        <v>553</v>
      </c>
      <c r="H93" s="1"/>
      <c r="I93" s="1" t="s">
        <v>21</v>
      </c>
      <c r="J93" s="1" t="s">
        <v>29</v>
      </c>
      <c r="K93" s="1" t="s">
        <v>3565</v>
      </c>
      <c r="L93" s="1" t="s">
        <v>3820</v>
      </c>
      <c r="M93" s="1" t="s">
        <v>22</v>
      </c>
      <c r="N93" s="1" t="s">
        <v>23</v>
      </c>
      <c r="O93" s="1" t="s">
        <v>1751</v>
      </c>
      <c r="P93" s="169" t="s">
        <v>2985</v>
      </c>
      <c r="Q93" s="1" t="s">
        <v>3821</v>
      </c>
      <c r="U93" s="166" t="s">
        <v>2919</v>
      </c>
    </row>
    <row r="94" spans="1:21" customFormat="1" x14ac:dyDescent="0.25">
      <c r="A94" s="1" t="s">
        <v>731</v>
      </c>
      <c r="B94" s="1" t="s">
        <v>732</v>
      </c>
      <c r="C94" s="1" t="s">
        <v>3822</v>
      </c>
      <c r="D94" s="1" t="s">
        <v>1655</v>
      </c>
      <c r="E94" s="1" t="s">
        <v>3603</v>
      </c>
      <c r="F94" s="1" t="s">
        <v>3564</v>
      </c>
      <c r="G94" s="1" t="s">
        <v>553</v>
      </c>
      <c r="H94" s="1"/>
      <c r="I94" s="1" t="s">
        <v>21</v>
      </c>
      <c r="J94" s="1" t="s">
        <v>29</v>
      </c>
      <c r="K94" s="1" t="s">
        <v>3570</v>
      </c>
      <c r="L94" s="1" t="s">
        <v>3823</v>
      </c>
      <c r="M94" s="1" t="s">
        <v>22</v>
      </c>
      <c r="N94" s="1" t="s">
        <v>23</v>
      </c>
      <c r="O94" s="1" t="s">
        <v>1751</v>
      </c>
      <c r="P94" s="169" t="s">
        <v>3006</v>
      </c>
      <c r="Q94" s="1" t="s">
        <v>3824</v>
      </c>
      <c r="U94" s="166" t="s">
        <v>2919</v>
      </c>
    </row>
    <row r="95" spans="1:21" customFormat="1" x14ac:dyDescent="0.25">
      <c r="A95" s="1" t="s">
        <v>775</v>
      </c>
      <c r="B95" s="1" t="s">
        <v>776</v>
      </c>
      <c r="C95" s="1" t="s">
        <v>3825</v>
      </c>
      <c r="D95" s="1" t="s">
        <v>1655</v>
      </c>
      <c r="E95" s="1" t="s">
        <v>3607</v>
      </c>
      <c r="F95" s="1" t="s">
        <v>3558</v>
      </c>
      <c r="G95" s="1" t="s">
        <v>553</v>
      </c>
      <c r="H95" s="1"/>
      <c r="I95" s="1" t="s">
        <v>21</v>
      </c>
      <c r="J95" s="1" t="s">
        <v>29</v>
      </c>
      <c r="K95" s="1" t="s">
        <v>3559</v>
      </c>
      <c r="L95" s="1" t="s">
        <v>3817</v>
      </c>
      <c r="M95" s="1" t="s">
        <v>22</v>
      </c>
      <c r="N95" s="1" t="s">
        <v>2911</v>
      </c>
      <c r="O95" s="1" t="s">
        <v>1751</v>
      </c>
      <c r="P95" s="169" t="s">
        <v>3022</v>
      </c>
      <c r="Q95" s="1" t="s">
        <v>3826</v>
      </c>
      <c r="U95" s="166" t="s">
        <v>2919</v>
      </c>
    </row>
    <row r="96" spans="1:21" customFormat="1" x14ac:dyDescent="0.25">
      <c r="A96" s="1" t="s">
        <v>783</v>
      </c>
      <c r="B96" s="1" t="s">
        <v>784</v>
      </c>
      <c r="C96" s="1" t="s">
        <v>3827</v>
      </c>
      <c r="D96" s="1" t="s">
        <v>1655</v>
      </c>
      <c r="E96" s="1" t="s">
        <v>3610</v>
      </c>
      <c r="F96" s="1" t="s">
        <v>3564</v>
      </c>
      <c r="G96" s="1" t="s">
        <v>553</v>
      </c>
      <c r="H96" s="1"/>
      <c r="I96" s="1" t="s">
        <v>21</v>
      </c>
      <c r="J96" s="1" t="s">
        <v>29</v>
      </c>
      <c r="K96" s="1" t="s">
        <v>3565</v>
      </c>
      <c r="L96" s="1" t="s">
        <v>3820</v>
      </c>
      <c r="M96" s="1" t="s">
        <v>22</v>
      </c>
      <c r="N96" s="1" t="s">
        <v>2911</v>
      </c>
      <c r="O96" s="1" t="s">
        <v>1751</v>
      </c>
      <c r="P96" s="169" t="s">
        <v>3025</v>
      </c>
      <c r="Q96" s="1" t="s">
        <v>3828</v>
      </c>
      <c r="U96" s="166" t="s">
        <v>2919</v>
      </c>
    </row>
    <row r="97" spans="1:21" customFormat="1" x14ac:dyDescent="0.25">
      <c r="A97" s="1" t="s">
        <v>852</v>
      </c>
      <c r="B97" s="1" t="s">
        <v>853</v>
      </c>
      <c r="C97" s="1" t="s">
        <v>3829</v>
      </c>
      <c r="D97" s="1" t="s">
        <v>1655</v>
      </c>
      <c r="E97" s="1" t="s">
        <v>3614</v>
      </c>
      <c r="F97" s="1" t="s">
        <v>3564</v>
      </c>
      <c r="G97" s="1" t="s">
        <v>553</v>
      </c>
      <c r="H97" s="1"/>
      <c r="I97" s="1" t="s">
        <v>21</v>
      </c>
      <c r="J97" s="1" t="s">
        <v>29</v>
      </c>
      <c r="K97" s="1" t="s">
        <v>3570</v>
      </c>
      <c r="L97" s="1" t="s">
        <v>3823</v>
      </c>
      <c r="M97" s="1" t="s">
        <v>22</v>
      </c>
      <c r="N97" s="1" t="s">
        <v>2911</v>
      </c>
      <c r="O97" s="1" t="s">
        <v>1751</v>
      </c>
      <c r="P97" s="169" t="s">
        <v>3046</v>
      </c>
      <c r="Q97" s="1" t="s">
        <v>3830</v>
      </c>
      <c r="U97" s="166" t="s">
        <v>2919</v>
      </c>
    </row>
    <row r="98" spans="1:21" customFormat="1" x14ac:dyDescent="0.25">
      <c r="A98" s="1" t="s">
        <v>1248</v>
      </c>
      <c r="B98" s="1" t="s">
        <v>1249</v>
      </c>
      <c r="C98" s="1" t="s">
        <v>3831</v>
      </c>
      <c r="D98" s="1" t="s">
        <v>1655</v>
      </c>
      <c r="E98" s="1" t="s">
        <v>3620</v>
      </c>
      <c r="F98" s="1" t="s">
        <v>3558</v>
      </c>
      <c r="G98" s="1" t="s">
        <v>553</v>
      </c>
      <c r="H98" s="1"/>
      <c r="I98" s="1" t="s">
        <v>21</v>
      </c>
      <c r="J98" s="1" t="s">
        <v>29</v>
      </c>
      <c r="K98" s="1" t="s">
        <v>3559</v>
      </c>
      <c r="L98" s="1" t="s">
        <v>3832</v>
      </c>
      <c r="M98" s="1" t="s">
        <v>22</v>
      </c>
      <c r="N98" s="1" t="s">
        <v>23</v>
      </c>
      <c r="O98" s="1" t="s">
        <v>1751</v>
      </c>
      <c r="P98" s="169" t="s">
        <v>3062</v>
      </c>
      <c r="Q98" s="1" t="s">
        <v>3833</v>
      </c>
      <c r="U98" s="166" t="s">
        <v>2919</v>
      </c>
    </row>
    <row r="99" spans="1:21" customFormat="1" x14ac:dyDescent="0.25">
      <c r="A99" s="1" t="s">
        <v>1254</v>
      </c>
      <c r="B99" s="1" t="s">
        <v>1255</v>
      </c>
      <c r="C99" s="1" t="s">
        <v>3834</v>
      </c>
      <c r="D99" s="1" t="s">
        <v>1655</v>
      </c>
      <c r="E99" s="1" t="s">
        <v>3624</v>
      </c>
      <c r="F99" s="1" t="s">
        <v>3564</v>
      </c>
      <c r="G99" s="1" t="s">
        <v>553</v>
      </c>
      <c r="H99" s="1"/>
      <c r="I99" s="1" t="s">
        <v>21</v>
      </c>
      <c r="J99" s="1" t="s">
        <v>29</v>
      </c>
      <c r="K99" s="1" t="s">
        <v>3565</v>
      </c>
      <c r="L99" s="1" t="s">
        <v>3835</v>
      </c>
      <c r="M99" s="1" t="s">
        <v>22</v>
      </c>
      <c r="N99" s="1" t="s">
        <v>23</v>
      </c>
      <c r="O99" s="1" t="s">
        <v>1751</v>
      </c>
      <c r="P99" s="169" t="s">
        <v>3065</v>
      </c>
      <c r="Q99" s="1" t="s">
        <v>3836</v>
      </c>
      <c r="U99" s="166" t="s">
        <v>2919</v>
      </c>
    </row>
    <row r="100" spans="1:21" customFormat="1" x14ac:dyDescent="0.25">
      <c r="A100" s="1" t="s">
        <v>103</v>
      </c>
      <c r="B100" s="1" t="s">
        <v>104</v>
      </c>
      <c r="C100" s="1" t="s">
        <v>3837</v>
      </c>
      <c r="D100" s="1" t="s">
        <v>1655</v>
      </c>
      <c r="E100" s="1" t="s">
        <v>3599</v>
      </c>
      <c r="F100" s="1" t="s">
        <v>3558</v>
      </c>
      <c r="G100" s="1" t="s">
        <v>553</v>
      </c>
      <c r="H100" s="1"/>
      <c r="I100" s="1" t="s">
        <v>21</v>
      </c>
      <c r="J100" s="1" t="s">
        <v>29</v>
      </c>
      <c r="K100" s="1" t="s">
        <v>3559</v>
      </c>
      <c r="L100" s="1" t="s">
        <v>3838</v>
      </c>
      <c r="M100" s="1" t="s">
        <v>22</v>
      </c>
      <c r="N100" s="1" t="s">
        <v>23</v>
      </c>
      <c r="O100" s="1" t="s">
        <v>1752</v>
      </c>
      <c r="P100" s="169" t="s">
        <v>2983</v>
      </c>
      <c r="Q100" s="1" t="s">
        <v>3839</v>
      </c>
      <c r="U100" s="166" t="s">
        <v>2919</v>
      </c>
    </row>
    <row r="101" spans="1:21" customFormat="1" x14ac:dyDescent="0.25">
      <c r="A101" s="1" t="s">
        <v>107</v>
      </c>
      <c r="B101" s="1" t="s">
        <v>108</v>
      </c>
      <c r="C101" s="1" t="s">
        <v>3840</v>
      </c>
      <c r="D101" s="1" t="s">
        <v>1655</v>
      </c>
      <c r="E101" s="1" t="s">
        <v>3617</v>
      </c>
      <c r="F101" s="1" t="s">
        <v>3564</v>
      </c>
      <c r="G101" s="1" t="s">
        <v>553</v>
      </c>
      <c r="H101" s="1"/>
      <c r="I101" s="1" t="s">
        <v>21</v>
      </c>
      <c r="J101" s="1" t="s">
        <v>29</v>
      </c>
      <c r="K101" s="1" t="s">
        <v>3565</v>
      </c>
      <c r="L101" s="1" t="s">
        <v>3841</v>
      </c>
      <c r="M101" s="1" t="s">
        <v>22</v>
      </c>
      <c r="N101" s="1" t="s">
        <v>23</v>
      </c>
      <c r="O101" s="1" t="s">
        <v>1752</v>
      </c>
      <c r="P101" s="169" t="s">
        <v>2986</v>
      </c>
      <c r="Q101" s="1" t="s">
        <v>3842</v>
      </c>
      <c r="U101" s="166" t="s">
        <v>2919</v>
      </c>
    </row>
    <row r="102" spans="1:21" customFormat="1" x14ac:dyDescent="0.25">
      <c r="A102" s="1" t="s">
        <v>140</v>
      </c>
      <c r="B102" s="1" t="s">
        <v>733</v>
      </c>
      <c r="C102" s="1" t="s">
        <v>3843</v>
      </c>
      <c r="D102" s="1" t="s">
        <v>1655</v>
      </c>
      <c r="E102" s="1" t="s">
        <v>3603</v>
      </c>
      <c r="F102" s="1" t="s">
        <v>3564</v>
      </c>
      <c r="G102" s="1" t="s">
        <v>553</v>
      </c>
      <c r="H102" s="1"/>
      <c r="I102" s="1" t="s">
        <v>21</v>
      </c>
      <c r="J102" s="1" t="s">
        <v>29</v>
      </c>
      <c r="K102" s="1" t="s">
        <v>3570</v>
      </c>
      <c r="L102" s="1" t="s">
        <v>3844</v>
      </c>
      <c r="M102" s="1" t="s">
        <v>22</v>
      </c>
      <c r="N102" s="1" t="s">
        <v>23</v>
      </c>
      <c r="O102" s="1" t="s">
        <v>1752</v>
      </c>
      <c r="P102" s="169" t="s">
        <v>3007</v>
      </c>
      <c r="Q102" s="1" t="s">
        <v>3845</v>
      </c>
      <c r="U102" s="166" t="s">
        <v>2919</v>
      </c>
    </row>
    <row r="103" spans="1:21" customFormat="1" x14ac:dyDescent="0.25">
      <c r="A103" s="1" t="s">
        <v>156</v>
      </c>
      <c r="B103" s="1" t="s">
        <v>157</v>
      </c>
      <c r="C103" s="1" t="s">
        <v>3846</v>
      </c>
      <c r="D103" s="1" t="s">
        <v>1655</v>
      </c>
      <c r="E103" s="1" t="s">
        <v>3607</v>
      </c>
      <c r="F103" s="1" t="s">
        <v>3558</v>
      </c>
      <c r="G103" s="1" t="s">
        <v>553</v>
      </c>
      <c r="H103" s="1"/>
      <c r="I103" s="1" t="s">
        <v>21</v>
      </c>
      <c r="J103" s="1" t="s">
        <v>29</v>
      </c>
      <c r="K103" s="1" t="s">
        <v>3559</v>
      </c>
      <c r="L103" s="1" t="s">
        <v>3838</v>
      </c>
      <c r="M103" s="1" t="s">
        <v>22</v>
      </c>
      <c r="N103" s="1" t="s">
        <v>2911</v>
      </c>
      <c r="O103" s="1" t="s">
        <v>1752</v>
      </c>
      <c r="P103" s="169" t="s">
        <v>3023</v>
      </c>
      <c r="Q103" s="1" t="s">
        <v>3847</v>
      </c>
      <c r="U103" s="166" t="s">
        <v>2919</v>
      </c>
    </row>
    <row r="104" spans="1:21" customFormat="1" x14ac:dyDescent="0.25">
      <c r="A104" s="1" t="s">
        <v>160</v>
      </c>
      <c r="B104" s="1" t="s">
        <v>161</v>
      </c>
      <c r="C104" s="1" t="s">
        <v>3848</v>
      </c>
      <c r="D104" s="1" t="s">
        <v>1655</v>
      </c>
      <c r="E104" s="1" t="s">
        <v>3610</v>
      </c>
      <c r="F104" s="1" t="s">
        <v>3564</v>
      </c>
      <c r="G104" s="1" t="s">
        <v>553</v>
      </c>
      <c r="H104" s="1"/>
      <c r="I104" s="1" t="s">
        <v>21</v>
      </c>
      <c r="J104" s="1" t="s">
        <v>29</v>
      </c>
      <c r="K104" s="1" t="s">
        <v>3565</v>
      </c>
      <c r="L104" s="1" t="s">
        <v>3841</v>
      </c>
      <c r="M104" s="1" t="s">
        <v>22</v>
      </c>
      <c r="N104" s="1" t="s">
        <v>2911</v>
      </c>
      <c r="O104" s="1" t="s">
        <v>1752</v>
      </c>
      <c r="P104" s="169" t="s">
        <v>3026</v>
      </c>
      <c r="Q104" s="1" t="s">
        <v>3849</v>
      </c>
      <c r="U104" s="166" t="s">
        <v>2919</v>
      </c>
    </row>
    <row r="105" spans="1:21" customFormat="1" x14ac:dyDescent="0.25">
      <c r="A105" s="1" t="s">
        <v>193</v>
      </c>
      <c r="B105" s="1" t="s">
        <v>854</v>
      </c>
      <c r="C105" s="1" t="s">
        <v>3850</v>
      </c>
      <c r="D105" s="1" t="s">
        <v>1655</v>
      </c>
      <c r="E105" s="1" t="s">
        <v>3614</v>
      </c>
      <c r="F105" s="1" t="s">
        <v>3564</v>
      </c>
      <c r="G105" s="1" t="s">
        <v>553</v>
      </c>
      <c r="H105" s="1"/>
      <c r="I105" s="1" t="s">
        <v>21</v>
      </c>
      <c r="J105" s="1" t="s">
        <v>29</v>
      </c>
      <c r="K105" s="1" t="s">
        <v>3570</v>
      </c>
      <c r="L105" s="1" t="s">
        <v>3844</v>
      </c>
      <c r="M105" s="1" t="s">
        <v>22</v>
      </c>
      <c r="N105" s="1" t="s">
        <v>2911</v>
      </c>
      <c r="O105" s="1" t="s">
        <v>1752</v>
      </c>
      <c r="P105" s="169" t="s">
        <v>3047</v>
      </c>
      <c r="Q105" s="1" t="s">
        <v>3851</v>
      </c>
      <c r="U105" s="166" t="s">
        <v>2919</v>
      </c>
    </row>
    <row r="106" spans="1:21" customFormat="1" x14ac:dyDescent="0.25">
      <c r="A106" s="1" t="s">
        <v>1250</v>
      </c>
      <c r="B106" s="1" t="s">
        <v>1251</v>
      </c>
      <c r="C106" s="1" t="s">
        <v>3852</v>
      </c>
      <c r="D106" s="1" t="s">
        <v>1655</v>
      </c>
      <c r="E106" s="1" t="s">
        <v>3620</v>
      </c>
      <c r="F106" s="1" t="s">
        <v>3558</v>
      </c>
      <c r="G106" s="1" t="s">
        <v>553</v>
      </c>
      <c r="H106" s="1"/>
      <c r="I106" s="1" t="s">
        <v>21</v>
      </c>
      <c r="J106" s="1" t="s">
        <v>29</v>
      </c>
      <c r="K106" s="1" t="s">
        <v>3559</v>
      </c>
      <c r="L106" s="1" t="s">
        <v>3853</v>
      </c>
      <c r="M106" s="1" t="s">
        <v>22</v>
      </c>
      <c r="N106" s="1" t="s">
        <v>23</v>
      </c>
      <c r="O106" s="1" t="s">
        <v>1752</v>
      </c>
      <c r="P106" s="169" t="s">
        <v>3063</v>
      </c>
      <c r="Q106" s="1" t="s">
        <v>3854</v>
      </c>
      <c r="U106" s="166" t="s">
        <v>2919</v>
      </c>
    </row>
    <row r="107" spans="1:21" customFormat="1" x14ac:dyDescent="0.25">
      <c r="A107" s="1" t="s">
        <v>1256</v>
      </c>
      <c r="B107" s="1" t="s">
        <v>1257</v>
      </c>
      <c r="C107" s="1" t="s">
        <v>3855</v>
      </c>
      <c r="D107" s="1" t="s">
        <v>1655</v>
      </c>
      <c r="E107" s="1" t="s">
        <v>3624</v>
      </c>
      <c r="F107" s="1" t="s">
        <v>3564</v>
      </c>
      <c r="G107" s="1" t="s">
        <v>553</v>
      </c>
      <c r="H107" s="1"/>
      <c r="I107" s="1" t="s">
        <v>21</v>
      </c>
      <c r="J107" s="1" t="s">
        <v>29</v>
      </c>
      <c r="K107" s="1" t="s">
        <v>3565</v>
      </c>
      <c r="L107" s="1" t="s">
        <v>3856</v>
      </c>
      <c r="M107" s="1" t="s">
        <v>22</v>
      </c>
      <c r="N107" s="1" t="s">
        <v>23</v>
      </c>
      <c r="O107" s="1" t="s">
        <v>1752</v>
      </c>
      <c r="P107" s="169" t="s">
        <v>3066</v>
      </c>
      <c r="Q107" s="1" t="s">
        <v>3857</v>
      </c>
      <c r="U107" s="166" t="s">
        <v>2919</v>
      </c>
    </row>
    <row r="108" spans="1:21" customFormat="1" x14ac:dyDescent="0.25">
      <c r="A108" s="1" t="s">
        <v>576</v>
      </c>
      <c r="B108" s="1" t="s">
        <v>577</v>
      </c>
      <c r="C108" s="1" t="s">
        <v>3858</v>
      </c>
      <c r="D108" s="1" t="s">
        <v>1654</v>
      </c>
      <c r="E108" s="1" t="s">
        <v>3557</v>
      </c>
      <c r="F108" s="1" t="s">
        <v>3558</v>
      </c>
      <c r="G108" s="1" t="s">
        <v>553</v>
      </c>
      <c r="H108" s="1"/>
      <c r="I108" s="1" t="s">
        <v>21</v>
      </c>
      <c r="J108" s="1" t="s">
        <v>29</v>
      </c>
      <c r="K108" s="1" t="s">
        <v>3559</v>
      </c>
      <c r="L108" s="1" t="s">
        <v>3859</v>
      </c>
      <c r="M108" s="1" t="s">
        <v>22</v>
      </c>
      <c r="N108" s="1" t="s">
        <v>23</v>
      </c>
      <c r="O108" s="1" t="s">
        <v>1750</v>
      </c>
      <c r="P108" s="169" t="s">
        <v>3085</v>
      </c>
      <c r="Q108" s="1" t="s">
        <v>3860</v>
      </c>
      <c r="U108" s="166" t="s">
        <v>2919</v>
      </c>
    </row>
    <row r="109" spans="1:21" customFormat="1" x14ac:dyDescent="0.25">
      <c r="A109" s="1" t="s">
        <v>580</v>
      </c>
      <c r="B109" s="1" t="s">
        <v>581</v>
      </c>
      <c r="C109" s="1" t="s">
        <v>3861</v>
      </c>
      <c r="D109" s="1" t="s">
        <v>1654</v>
      </c>
      <c r="E109" s="1" t="s">
        <v>3563</v>
      </c>
      <c r="F109" s="1" t="s">
        <v>3564</v>
      </c>
      <c r="G109" s="1" t="s">
        <v>553</v>
      </c>
      <c r="H109" s="1"/>
      <c r="I109" s="1" t="s">
        <v>21</v>
      </c>
      <c r="J109" s="1" t="s">
        <v>29</v>
      </c>
      <c r="K109" s="1" t="s">
        <v>3565</v>
      </c>
      <c r="L109" s="1" t="s">
        <v>3862</v>
      </c>
      <c r="M109" s="1" t="s">
        <v>22</v>
      </c>
      <c r="N109" s="1" t="s">
        <v>23</v>
      </c>
      <c r="O109" s="1" t="s">
        <v>1750</v>
      </c>
      <c r="P109" s="169" t="s">
        <v>3086</v>
      </c>
      <c r="Q109" s="1" t="s">
        <v>3863</v>
      </c>
      <c r="U109" s="166" t="s">
        <v>2919</v>
      </c>
    </row>
    <row r="110" spans="1:21" customFormat="1" x14ac:dyDescent="0.25">
      <c r="A110" s="1" t="s">
        <v>596</v>
      </c>
      <c r="B110" s="1" t="s">
        <v>597</v>
      </c>
      <c r="C110" s="1" t="s">
        <v>3864</v>
      </c>
      <c r="D110" s="1" t="s">
        <v>1654</v>
      </c>
      <c r="E110" s="1" t="s">
        <v>3569</v>
      </c>
      <c r="F110" s="1" t="s">
        <v>3564</v>
      </c>
      <c r="G110" s="1" t="s">
        <v>553</v>
      </c>
      <c r="H110" s="1"/>
      <c r="I110" s="1" t="s">
        <v>21</v>
      </c>
      <c r="J110" s="1" t="s">
        <v>29</v>
      </c>
      <c r="K110" s="1" t="s">
        <v>3570</v>
      </c>
      <c r="L110" s="1" t="s">
        <v>3865</v>
      </c>
      <c r="M110" s="1" t="s">
        <v>22</v>
      </c>
      <c r="N110" s="1" t="s">
        <v>23</v>
      </c>
      <c r="O110" s="1" t="s">
        <v>1750</v>
      </c>
      <c r="P110" s="169" t="s">
        <v>3091</v>
      </c>
      <c r="Q110" s="1" t="s">
        <v>3866</v>
      </c>
      <c r="U110" s="166" t="s">
        <v>2919</v>
      </c>
    </row>
    <row r="111" spans="1:21" customFormat="1" x14ac:dyDescent="0.25">
      <c r="A111" s="1" t="s">
        <v>2360</v>
      </c>
      <c r="B111" s="1" t="s">
        <v>2361</v>
      </c>
      <c r="C111" s="1" t="s">
        <v>3867</v>
      </c>
      <c r="D111" s="1" t="s">
        <v>1654</v>
      </c>
      <c r="E111" s="1" t="s">
        <v>3574</v>
      </c>
      <c r="F111" s="1" t="s">
        <v>3558</v>
      </c>
      <c r="G111" s="1" t="s">
        <v>553</v>
      </c>
      <c r="H111" s="1"/>
      <c r="I111" s="1" t="s">
        <v>21</v>
      </c>
      <c r="J111" s="1" t="s">
        <v>29</v>
      </c>
      <c r="K111" s="1" t="s">
        <v>3575</v>
      </c>
      <c r="L111" s="1" t="s">
        <v>3868</v>
      </c>
      <c r="M111" s="1" t="s">
        <v>22</v>
      </c>
      <c r="N111" s="1" t="s">
        <v>23</v>
      </c>
      <c r="O111" s="1" t="s">
        <v>1750</v>
      </c>
      <c r="P111" s="169" t="s">
        <v>3094</v>
      </c>
      <c r="Q111" s="1" t="s">
        <v>3869</v>
      </c>
      <c r="U111" s="166" t="s">
        <v>2919</v>
      </c>
    </row>
    <row r="112" spans="1:21" customFormat="1" x14ac:dyDescent="0.25">
      <c r="A112" s="1" t="s">
        <v>610</v>
      </c>
      <c r="B112" s="1" t="s">
        <v>611</v>
      </c>
      <c r="C112" s="1" t="s">
        <v>3870</v>
      </c>
      <c r="D112" s="1" t="s">
        <v>1654</v>
      </c>
      <c r="E112" s="1" t="s">
        <v>3579</v>
      </c>
      <c r="F112" s="1" t="s">
        <v>3558</v>
      </c>
      <c r="G112" s="1" t="s">
        <v>553</v>
      </c>
      <c r="H112" s="1"/>
      <c r="I112" s="1" t="s">
        <v>21</v>
      </c>
      <c r="J112" s="1" t="s">
        <v>29</v>
      </c>
      <c r="K112" s="1" t="s">
        <v>3559</v>
      </c>
      <c r="L112" s="1" t="s">
        <v>3859</v>
      </c>
      <c r="M112" s="1" t="s">
        <v>22</v>
      </c>
      <c r="N112" s="1" t="s">
        <v>2911</v>
      </c>
      <c r="O112" s="1" t="s">
        <v>1750</v>
      </c>
      <c r="P112" s="169" t="s">
        <v>3097</v>
      </c>
      <c r="Q112" s="1" t="s">
        <v>3871</v>
      </c>
      <c r="U112" s="166" t="s">
        <v>2919</v>
      </c>
    </row>
    <row r="113" spans="1:21" customFormat="1" x14ac:dyDescent="0.25">
      <c r="A113" s="1" t="s">
        <v>614</v>
      </c>
      <c r="B113" s="1" t="s">
        <v>615</v>
      </c>
      <c r="C113" s="1" t="s">
        <v>3872</v>
      </c>
      <c r="D113" s="1" t="s">
        <v>1654</v>
      </c>
      <c r="E113" s="1" t="s">
        <v>3582</v>
      </c>
      <c r="F113" s="1" t="s">
        <v>3564</v>
      </c>
      <c r="G113" s="1" t="s">
        <v>553</v>
      </c>
      <c r="H113" s="1"/>
      <c r="I113" s="1" t="s">
        <v>21</v>
      </c>
      <c r="J113" s="1" t="s">
        <v>29</v>
      </c>
      <c r="K113" s="1" t="s">
        <v>3565</v>
      </c>
      <c r="L113" s="1" t="s">
        <v>3862</v>
      </c>
      <c r="M113" s="1" t="s">
        <v>22</v>
      </c>
      <c r="N113" s="1" t="s">
        <v>2911</v>
      </c>
      <c r="O113" s="1" t="s">
        <v>1750</v>
      </c>
      <c r="P113" s="169" t="s">
        <v>3098</v>
      </c>
      <c r="Q113" s="1" t="s">
        <v>3873</v>
      </c>
      <c r="U113" s="166" t="s">
        <v>2919</v>
      </c>
    </row>
    <row r="114" spans="1:21" customFormat="1" x14ac:dyDescent="0.25">
      <c r="A114" s="1" t="s">
        <v>630</v>
      </c>
      <c r="B114" s="1" t="s">
        <v>631</v>
      </c>
      <c r="C114" s="1" t="s">
        <v>3874</v>
      </c>
      <c r="D114" s="1" t="s">
        <v>1654</v>
      </c>
      <c r="E114" s="1" t="s">
        <v>3585</v>
      </c>
      <c r="F114" s="1" t="s">
        <v>3564</v>
      </c>
      <c r="G114" s="1" t="s">
        <v>553</v>
      </c>
      <c r="H114" s="1"/>
      <c r="I114" s="1" t="s">
        <v>21</v>
      </c>
      <c r="J114" s="1" t="s">
        <v>29</v>
      </c>
      <c r="K114" s="1" t="s">
        <v>3570</v>
      </c>
      <c r="L114" s="1" t="s">
        <v>3865</v>
      </c>
      <c r="M114" s="1" t="s">
        <v>22</v>
      </c>
      <c r="N114" s="1" t="s">
        <v>2911</v>
      </c>
      <c r="O114" s="1" t="s">
        <v>1750</v>
      </c>
      <c r="P114" s="169" t="s">
        <v>3103</v>
      </c>
      <c r="Q114" s="1" t="s">
        <v>3875</v>
      </c>
      <c r="U114" s="166" t="s">
        <v>2919</v>
      </c>
    </row>
    <row r="115" spans="1:21" customFormat="1" x14ac:dyDescent="0.25">
      <c r="A115" s="1" t="s">
        <v>2362</v>
      </c>
      <c r="B115" s="1" t="s">
        <v>2363</v>
      </c>
      <c r="C115" s="1" t="s">
        <v>3876</v>
      </c>
      <c r="D115" s="1" t="s">
        <v>1654</v>
      </c>
      <c r="E115" s="1" t="s">
        <v>3588</v>
      </c>
      <c r="F115" s="1" t="s">
        <v>3558</v>
      </c>
      <c r="G115" s="1" t="s">
        <v>553</v>
      </c>
      <c r="H115" s="1"/>
      <c r="I115" s="1" t="s">
        <v>21</v>
      </c>
      <c r="J115" s="1" t="s">
        <v>29</v>
      </c>
      <c r="K115" s="1" t="s">
        <v>3575</v>
      </c>
      <c r="L115" s="1" t="s">
        <v>3868</v>
      </c>
      <c r="M115" s="1" t="s">
        <v>22</v>
      </c>
      <c r="N115" s="1" t="s">
        <v>2911</v>
      </c>
      <c r="O115" s="1" t="s">
        <v>1750</v>
      </c>
      <c r="P115" s="169" t="s">
        <v>3106</v>
      </c>
      <c r="Q115" s="1" t="s">
        <v>3877</v>
      </c>
      <c r="U115" s="166" t="s">
        <v>2919</v>
      </c>
    </row>
    <row r="116" spans="1:21" customFormat="1" x14ac:dyDescent="0.25">
      <c r="A116" s="1" t="s">
        <v>1210</v>
      </c>
      <c r="B116" s="1" t="s">
        <v>1211</v>
      </c>
      <c r="C116" s="1" t="s">
        <v>3878</v>
      </c>
      <c r="D116" s="1" t="s">
        <v>1654</v>
      </c>
      <c r="E116" s="1" t="s">
        <v>3591</v>
      </c>
      <c r="F116" s="1" t="s">
        <v>3558</v>
      </c>
      <c r="G116" s="1" t="s">
        <v>553</v>
      </c>
      <c r="H116" s="1"/>
      <c r="I116" s="1" t="s">
        <v>21</v>
      </c>
      <c r="J116" s="1" t="s">
        <v>29</v>
      </c>
      <c r="K116" s="1" t="s">
        <v>3559</v>
      </c>
      <c r="L116" s="1" t="s">
        <v>3879</v>
      </c>
      <c r="M116" s="1" t="s">
        <v>22</v>
      </c>
      <c r="N116" s="1" t="s">
        <v>23</v>
      </c>
      <c r="O116" s="1" t="s">
        <v>1750</v>
      </c>
      <c r="P116" s="169" t="s">
        <v>3108</v>
      </c>
      <c r="Q116" s="1" t="s">
        <v>3880</v>
      </c>
      <c r="U116" s="166" t="s">
        <v>2919</v>
      </c>
    </row>
    <row r="117" spans="1:21" customFormat="1" x14ac:dyDescent="0.25">
      <c r="A117" s="1" t="s">
        <v>1228</v>
      </c>
      <c r="B117" s="1" t="s">
        <v>1229</v>
      </c>
      <c r="C117" s="1" t="s">
        <v>3881</v>
      </c>
      <c r="D117" s="1" t="s">
        <v>1654</v>
      </c>
      <c r="E117" s="1" t="s">
        <v>3595</v>
      </c>
      <c r="F117" s="1" t="s">
        <v>3564</v>
      </c>
      <c r="G117" s="1" t="s">
        <v>553</v>
      </c>
      <c r="H117" s="1"/>
      <c r="I117" s="1" t="s">
        <v>21</v>
      </c>
      <c r="J117" s="1" t="s">
        <v>29</v>
      </c>
      <c r="K117" s="1" t="s">
        <v>3565</v>
      </c>
      <c r="L117" s="1" t="s">
        <v>3882</v>
      </c>
      <c r="M117" s="1" t="s">
        <v>22</v>
      </c>
      <c r="N117" s="1" t="s">
        <v>23</v>
      </c>
      <c r="O117" s="1" t="s">
        <v>1750</v>
      </c>
      <c r="P117" s="169" t="s">
        <v>3111</v>
      </c>
      <c r="Q117" s="1" t="s">
        <v>3883</v>
      </c>
      <c r="U117" s="166" t="s">
        <v>2919</v>
      </c>
    </row>
    <row r="118" spans="1:21" customFormat="1" x14ac:dyDescent="0.25">
      <c r="A118" s="1" t="s">
        <v>894</v>
      </c>
      <c r="B118" s="1" t="s">
        <v>895</v>
      </c>
      <c r="C118" s="1" t="s">
        <v>3884</v>
      </c>
      <c r="D118" s="1" t="s">
        <v>1656</v>
      </c>
      <c r="E118" s="1" t="s">
        <v>3557</v>
      </c>
      <c r="F118" s="1" t="s">
        <v>3558</v>
      </c>
      <c r="G118" s="1" t="s">
        <v>553</v>
      </c>
      <c r="H118" s="1"/>
      <c r="I118" s="1" t="s">
        <v>21</v>
      </c>
      <c r="J118" s="1" t="s">
        <v>29</v>
      </c>
      <c r="K118" s="1" t="s">
        <v>3559</v>
      </c>
      <c r="L118" s="1" t="s">
        <v>3560</v>
      </c>
      <c r="M118" s="1" t="s">
        <v>22</v>
      </c>
      <c r="N118" s="1" t="s">
        <v>23</v>
      </c>
      <c r="O118" s="1" t="s">
        <v>1750</v>
      </c>
      <c r="P118" s="169" t="s">
        <v>3154</v>
      </c>
      <c r="Q118" s="1" t="s">
        <v>3885</v>
      </c>
      <c r="U118" s="166" t="s">
        <v>2919</v>
      </c>
    </row>
    <row r="119" spans="1:21" customFormat="1" x14ac:dyDescent="0.25">
      <c r="A119" s="1" t="s">
        <v>903</v>
      </c>
      <c r="B119" s="1" t="s">
        <v>904</v>
      </c>
      <c r="C119" s="1" t="s">
        <v>3886</v>
      </c>
      <c r="D119" s="1" t="s">
        <v>1656</v>
      </c>
      <c r="E119" s="1" t="s">
        <v>3563</v>
      </c>
      <c r="F119" s="1" t="s">
        <v>3564</v>
      </c>
      <c r="G119" s="1" t="s">
        <v>553</v>
      </c>
      <c r="H119" s="1"/>
      <c r="I119" s="1" t="s">
        <v>21</v>
      </c>
      <c r="J119" s="1" t="s">
        <v>29</v>
      </c>
      <c r="K119" s="1" t="s">
        <v>3565</v>
      </c>
      <c r="L119" s="1" t="s">
        <v>3566</v>
      </c>
      <c r="M119" s="1" t="s">
        <v>22</v>
      </c>
      <c r="N119" s="1" t="s">
        <v>23</v>
      </c>
      <c r="O119" s="1" t="s">
        <v>1750</v>
      </c>
      <c r="P119" s="169" t="s">
        <v>3157</v>
      </c>
      <c r="Q119" s="1" t="s">
        <v>3887</v>
      </c>
      <c r="U119" s="166" t="s">
        <v>2919</v>
      </c>
    </row>
    <row r="120" spans="1:21" customFormat="1" x14ac:dyDescent="0.25">
      <c r="A120" s="1" t="s">
        <v>2368</v>
      </c>
      <c r="B120" s="1" t="s">
        <v>2369</v>
      </c>
      <c r="C120" s="1" t="s">
        <v>3888</v>
      </c>
      <c r="D120" s="1" t="s">
        <v>1656</v>
      </c>
      <c r="E120" s="1" t="s">
        <v>3574</v>
      </c>
      <c r="F120" s="1" t="s">
        <v>3558</v>
      </c>
      <c r="G120" s="1" t="s">
        <v>553</v>
      </c>
      <c r="H120" s="1"/>
      <c r="I120" s="1" t="s">
        <v>21</v>
      </c>
      <c r="J120" s="1" t="s">
        <v>29</v>
      </c>
      <c r="K120" s="1" t="s">
        <v>3575</v>
      </c>
      <c r="L120" s="1" t="s">
        <v>3576</v>
      </c>
      <c r="M120" s="1" t="s">
        <v>22</v>
      </c>
      <c r="N120" s="1" t="s">
        <v>23</v>
      </c>
      <c r="O120" s="1" t="s">
        <v>1750</v>
      </c>
      <c r="P120" s="169" t="s">
        <v>3178</v>
      </c>
      <c r="Q120" s="1" t="s">
        <v>3889</v>
      </c>
      <c r="U120" s="166" t="s">
        <v>2919</v>
      </c>
    </row>
    <row r="121" spans="1:21" customFormat="1" x14ac:dyDescent="0.25">
      <c r="A121" s="1" t="s">
        <v>985</v>
      </c>
      <c r="B121" s="1" t="s">
        <v>986</v>
      </c>
      <c r="C121" s="1" t="s">
        <v>3890</v>
      </c>
      <c r="D121" s="1" t="s">
        <v>1656</v>
      </c>
      <c r="E121" s="1" t="s">
        <v>3579</v>
      </c>
      <c r="F121" s="1" t="s">
        <v>3558</v>
      </c>
      <c r="G121" s="1" t="s">
        <v>553</v>
      </c>
      <c r="H121" s="1"/>
      <c r="I121" s="1" t="s">
        <v>21</v>
      </c>
      <c r="J121" s="1" t="s">
        <v>29</v>
      </c>
      <c r="K121" s="1" t="s">
        <v>3559</v>
      </c>
      <c r="L121" s="1" t="s">
        <v>3560</v>
      </c>
      <c r="M121" s="1" t="s">
        <v>22</v>
      </c>
      <c r="N121" s="1" t="s">
        <v>2911</v>
      </c>
      <c r="O121" s="1" t="s">
        <v>1750</v>
      </c>
      <c r="P121" s="169" t="s">
        <v>3182</v>
      </c>
      <c r="Q121" s="1" t="s">
        <v>3891</v>
      </c>
      <c r="U121" s="166" t="s">
        <v>2919</v>
      </c>
    </row>
    <row r="122" spans="1:21" customFormat="1" x14ac:dyDescent="0.25">
      <c r="A122" s="1" t="s">
        <v>994</v>
      </c>
      <c r="B122" s="1" t="s">
        <v>995</v>
      </c>
      <c r="C122" s="1" t="s">
        <v>3892</v>
      </c>
      <c r="D122" s="1" t="s">
        <v>1656</v>
      </c>
      <c r="E122" s="1" t="s">
        <v>3582</v>
      </c>
      <c r="F122" s="1" t="s">
        <v>3564</v>
      </c>
      <c r="G122" s="1" t="s">
        <v>553</v>
      </c>
      <c r="H122" s="1"/>
      <c r="I122" s="1" t="s">
        <v>21</v>
      </c>
      <c r="J122" s="1" t="s">
        <v>29</v>
      </c>
      <c r="K122" s="1" t="s">
        <v>3565</v>
      </c>
      <c r="L122" s="1" t="s">
        <v>3566</v>
      </c>
      <c r="M122" s="1" t="s">
        <v>22</v>
      </c>
      <c r="N122" s="1" t="s">
        <v>2911</v>
      </c>
      <c r="O122" s="1" t="s">
        <v>1750</v>
      </c>
      <c r="P122" s="169" t="s">
        <v>3185</v>
      </c>
      <c r="Q122" s="1" t="s">
        <v>3893</v>
      </c>
      <c r="U122" s="166" t="s">
        <v>2919</v>
      </c>
    </row>
    <row r="123" spans="1:21" customFormat="1" x14ac:dyDescent="0.25">
      <c r="A123" s="1" t="s">
        <v>2370</v>
      </c>
      <c r="B123" s="1" t="s">
        <v>2371</v>
      </c>
      <c r="C123" s="1" t="s">
        <v>3894</v>
      </c>
      <c r="D123" s="1" t="s">
        <v>1656</v>
      </c>
      <c r="E123" s="1" t="s">
        <v>3588</v>
      </c>
      <c r="F123" s="1" t="s">
        <v>3558</v>
      </c>
      <c r="G123" s="1" t="s">
        <v>553</v>
      </c>
      <c r="H123" s="1"/>
      <c r="I123" s="1" t="s">
        <v>21</v>
      </c>
      <c r="J123" s="1" t="s">
        <v>29</v>
      </c>
      <c r="K123" s="1" t="s">
        <v>3575</v>
      </c>
      <c r="L123" s="1" t="s">
        <v>3576</v>
      </c>
      <c r="M123" s="1" t="s">
        <v>22</v>
      </c>
      <c r="N123" s="1" t="s">
        <v>2911</v>
      </c>
      <c r="O123" s="1" t="s">
        <v>1750</v>
      </c>
      <c r="P123" s="169" t="s">
        <v>3206</v>
      </c>
      <c r="Q123" s="1" t="s">
        <v>3895</v>
      </c>
      <c r="U123" s="166" t="s">
        <v>2919</v>
      </c>
    </row>
    <row r="124" spans="1:21" customFormat="1" x14ac:dyDescent="0.25">
      <c r="A124" s="1" t="s">
        <v>1300</v>
      </c>
      <c r="B124" s="1" t="s">
        <v>1301</v>
      </c>
      <c r="C124" s="1" t="s">
        <v>3896</v>
      </c>
      <c r="D124" s="1" t="s">
        <v>1656</v>
      </c>
      <c r="E124" s="1" t="s">
        <v>3591</v>
      </c>
      <c r="F124" s="1" t="s">
        <v>3558</v>
      </c>
      <c r="G124" s="1" t="s">
        <v>553</v>
      </c>
      <c r="H124" s="1"/>
      <c r="I124" s="1" t="s">
        <v>21</v>
      </c>
      <c r="J124" s="1" t="s">
        <v>29</v>
      </c>
      <c r="K124" s="1" t="s">
        <v>3897</v>
      </c>
      <c r="L124" s="1" t="s">
        <v>3898</v>
      </c>
      <c r="M124" s="1" t="s">
        <v>22</v>
      </c>
      <c r="N124" s="1" t="s">
        <v>23</v>
      </c>
      <c r="O124" s="1" t="s">
        <v>1750</v>
      </c>
      <c r="P124" s="169" t="s">
        <v>3213</v>
      </c>
      <c r="Q124" s="1" t="s">
        <v>3899</v>
      </c>
      <c r="U124" s="166" t="s">
        <v>2919</v>
      </c>
    </row>
    <row r="125" spans="1:21" customFormat="1" x14ac:dyDescent="0.25">
      <c r="A125" s="1" t="s">
        <v>1324</v>
      </c>
      <c r="B125" s="1" t="s">
        <v>1325</v>
      </c>
      <c r="C125" s="1" t="s">
        <v>3900</v>
      </c>
      <c r="D125" s="1" t="s">
        <v>1656</v>
      </c>
      <c r="E125" s="1" t="s">
        <v>3595</v>
      </c>
      <c r="F125" s="1" t="s">
        <v>3564</v>
      </c>
      <c r="G125" s="1" t="s">
        <v>553</v>
      </c>
      <c r="H125" s="1"/>
      <c r="I125" s="1" t="s">
        <v>21</v>
      </c>
      <c r="J125" s="1" t="s">
        <v>29</v>
      </c>
      <c r="K125" s="1" t="s">
        <v>3565</v>
      </c>
      <c r="L125" s="1" t="s">
        <v>3901</v>
      </c>
      <c r="M125" s="1" t="s">
        <v>22</v>
      </c>
      <c r="N125" s="1" t="s">
        <v>23</v>
      </c>
      <c r="O125" s="1" t="s">
        <v>1750</v>
      </c>
      <c r="P125" s="169" t="s">
        <v>3225</v>
      </c>
      <c r="Q125" s="1" t="s">
        <v>3902</v>
      </c>
      <c r="U125" s="166" t="s">
        <v>2919</v>
      </c>
    </row>
    <row r="126" spans="1:21" customFormat="1" x14ac:dyDescent="0.25">
      <c r="A126" s="1" t="s">
        <v>896</v>
      </c>
      <c r="B126" s="1" t="s">
        <v>897</v>
      </c>
      <c r="C126" s="1" t="s">
        <v>3903</v>
      </c>
      <c r="D126" s="1" t="s">
        <v>1656</v>
      </c>
      <c r="E126" s="1" t="s">
        <v>3599</v>
      </c>
      <c r="F126" s="1" t="s">
        <v>3558</v>
      </c>
      <c r="G126" s="1" t="s">
        <v>553</v>
      </c>
      <c r="H126" s="1"/>
      <c r="I126" s="1" t="s">
        <v>21</v>
      </c>
      <c r="J126" s="1" t="s">
        <v>29</v>
      </c>
      <c r="K126" s="1" t="s">
        <v>3559</v>
      </c>
      <c r="L126" s="1" t="s">
        <v>3600</v>
      </c>
      <c r="M126" s="1" t="s">
        <v>22</v>
      </c>
      <c r="N126" s="1" t="s">
        <v>23</v>
      </c>
      <c r="O126" s="1" t="s">
        <v>1751</v>
      </c>
      <c r="P126" s="169" t="s">
        <v>3155</v>
      </c>
      <c r="Q126" s="1" t="s">
        <v>3904</v>
      </c>
      <c r="U126" s="166" t="s">
        <v>2919</v>
      </c>
    </row>
    <row r="127" spans="1:21" customFormat="1" x14ac:dyDescent="0.25">
      <c r="A127" s="1" t="s">
        <v>905</v>
      </c>
      <c r="B127" s="1" t="s">
        <v>906</v>
      </c>
      <c r="C127" s="1" t="s">
        <v>3905</v>
      </c>
      <c r="D127" s="1" t="s">
        <v>1656</v>
      </c>
      <c r="E127" s="1" t="s">
        <v>3617</v>
      </c>
      <c r="F127" s="1" t="s">
        <v>3564</v>
      </c>
      <c r="G127" s="1" t="s">
        <v>553</v>
      </c>
      <c r="H127" s="1"/>
      <c r="I127" s="1" t="s">
        <v>21</v>
      </c>
      <c r="J127" s="1" t="s">
        <v>29</v>
      </c>
      <c r="K127" s="1" t="s">
        <v>3565</v>
      </c>
      <c r="L127" s="1" t="s">
        <v>3611</v>
      </c>
      <c r="M127" s="1" t="s">
        <v>22</v>
      </c>
      <c r="N127" s="1" t="s">
        <v>23</v>
      </c>
      <c r="O127" s="1" t="s">
        <v>1751</v>
      </c>
      <c r="P127" s="169" t="s">
        <v>3158</v>
      </c>
      <c r="Q127" s="1" t="s">
        <v>3906</v>
      </c>
      <c r="U127" s="166" t="s">
        <v>2919</v>
      </c>
    </row>
    <row r="128" spans="1:21" customFormat="1" x14ac:dyDescent="0.25">
      <c r="A128" s="1" t="s">
        <v>987</v>
      </c>
      <c r="B128" s="1" t="s">
        <v>988</v>
      </c>
      <c r="C128" s="1" t="s">
        <v>3907</v>
      </c>
      <c r="D128" s="1" t="s">
        <v>1656</v>
      </c>
      <c r="E128" s="1" t="s">
        <v>3607</v>
      </c>
      <c r="F128" s="1" t="s">
        <v>3558</v>
      </c>
      <c r="G128" s="1" t="s">
        <v>553</v>
      </c>
      <c r="H128" s="1"/>
      <c r="I128" s="1" t="s">
        <v>21</v>
      </c>
      <c r="J128" s="1" t="s">
        <v>29</v>
      </c>
      <c r="K128" s="1" t="s">
        <v>3559</v>
      </c>
      <c r="L128" s="1" t="s">
        <v>3600</v>
      </c>
      <c r="M128" s="1" t="s">
        <v>22</v>
      </c>
      <c r="N128" s="1" t="s">
        <v>2911</v>
      </c>
      <c r="O128" s="1" t="s">
        <v>1751</v>
      </c>
      <c r="P128" s="169" t="s">
        <v>3183</v>
      </c>
      <c r="Q128" s="1" t="s">
        <v>3908</v>
      </c>
      <c r="U128" s="166" t="s">
        <v>2919</v>
      </c>
    </row>
    <row r="129" spans="1:21" customFormat="1" x14ac:dyDescent="0.25">
      <c r="A129" s="1" t="s">
        <v>996</v>
      </c>
      <c r="B129" s="1" t="s">
        <v>997</v>
      </c>
      <c r="C129" s="1" t="s">
        <v>3909</v>
      </c>
      <c r="D129" s="1" t="s">
        <v>1656</v>
      </c>
      <c r="E129" s="1" t="s">
        <v>3610</v>
      </c>
      <c r="F129" s="1" t="s">
        <v>3564</v>
      </c>
      <c r="G129" s="1" t="s">
        <v>553</v>
      </c>
      <c r="H129" s="1"/>
      <c r="I129" s="1" t="s">
        <v>21</v>
      </c>
      <c r="J129" s="1" t="s">
        <v>29</v>
      </c>
      <c r="K129" s="1" t="s">
        <v>3565</v>
      </c>
      <c r="L129" s="1" t="s">
        <v>3611</v>
      </c>
      <c r="M129" s="1" t="s">
        <v>22</v>
      </c>
      <c r="N129" s="1" t="s">
        <v>2911</v>
      </c>
      <c r="O129" s="1" t="s">
        <v>1751</v>
      </c>
      <c r="P129" s="169" t="s">
        <v>3186</v>
      </c>
      <c r="Q129" s="1" t="s">
        <v>3910</v>
      </c>
      <c r="U129" s="166" t="s">
        <v>2919</v>
      </c>
    </row>
    <row r="130" spans="1:21" customFormat="1" x14ac:dyDescent="0.25">
      <c r="A130" s="1" t="s">
        <v>1302</v>
      </c>
      <c r="B130" s="1" t="s">
        <v>1303</v>
      </c>
      <c r="C130" s="1" t="s">
        <v>3911</v>
      </c>
      <c r="D130" s="1" t="s">
        <v>1656</v>
      </c>
      <c r="E130" s="1" t="s">
        <v>3620</v>
      </c>
      <c r="F130" s="1" t="s">
        <v>3558</v>
      </c>
      <c r="G130" s="1" t="s">
        <v>553</v>
      </c>
      <c r="H130" s="1"/>
      <c r="I130" s="1" t="s">
        <v>21</v>
      </c>
      <c r="J130" s="1" t="s">
        <v>29</v>
      </c>
      <c r="K130" s="1" t="s">
        <v>3559</v>
      </c>
      <c r="L130" s="1" t="s">
        <v>3838</v>
      </c>
      <c r="M130" s="1" t="s">
        <v>22</v>
      </c>
      <c r="N130" s="1" t="s">
        <v>23</v>
      </c>
      <c r="O130" s="1" t="s">
        <v>1751</v>
      </c>
      <c r="P130" s="169" t="s">
        <v>3214</v>
      </c>
      <c r="Q130" s="1" t="s">
        <v>3912</v>
      </c>
      <c r="U130" s="166" t="s">
        <v>2919</v>
      </c>
    </row>
    <row r="131" spans="1:21" customFormat="1" x14ac:dyDescent="0.25">
      <c r="A131" s="1" t="s">
        <v>1326</v>
      </c>
      <c r="B131" s="1" t="s">
        <v>1327</v>
      </c>
      <c r="C131" s="1" t="s">
        <v>3913</v>
      </c>
      <c r="D131" s="1" t="s">
        <v>1656</v>
      </c>
      <c r="E131" s="1" t="s">
        <v>3624</v>
      </c>
      <c r="F131" s="1" t="s">
        <v>3564</v>
      </c>
      <c r="G131" s="1" t="s">
        <v>553</v>
      </c>
      <c r="H131" s="1"/>
      <c r="I131" s="1" t="s">
        <v>21</v>
      </c>
      <c r="J131" s="1" t="s">
        <v>29</v>
      </c>
      <c r="K131" s="1" t="s">
        <v>3565</v>
      </c>
      <c r="L131" s="1" t="s">
        <v>3914</v>
      </c>
      <c r="M131" s="1" t="s">
        <v>22</v>
      </c>
      <c r="N131" s="1" t="s">
        <v>23</v>
      </c>
      <c r="O131" s="1" t="s">
        <v>1751</v>
      </c>
      <c r="P131" s="169" t="s">
        <v>3226</v>
      </c>
      <c r="Q131" s="1" t="s">
        <v>3915</v>
      </c>
      <c r="U131" s="166" t="s">
        <v>2919</v>
      </c>
    </row>
    <row r="132" spans="1:21" customFormat="1" x14ac:dyDescent="0.25">
      <c r="A132" s="1" t="s">
        <v>28</v>
      </c>
      <c r="B132" s="1" t="s">
        <v>898</v>
      </c>
      <c r="C132" s="1" t="s">
        <v>3916</v>
      </c>
      <c r="D132" s="1" t="s">
        <v>1656</v>
      </c>
      <c r="E132" s="1" t="s">
        <v>3599</v>
      </c>
      <c r="F132" s="1" t="s">
        <v>3558</v>
      </c>
      <c r="G132" s="1" t="s">
        <v>553</v>
      </c>
      <c r="H132" s="1"/>
      <c r="I132" s="1" t="s">
        <v>21</v>
      </c>
      <c r="J132" s="1" t="s">
        <v>29</v>
      </c>
      <c r="K132" s="1" t="s">
        <v>3559</v>
      </c>
      <c r="L132" s="1" t="s">
        <v>3628</v>
      </c>
      <c r="M132" s="1" t="s">
        <v>22</v>
      </c>
      <c r="N132" s="1" t="s">
        <v>23</v>
      </c>
      <c r="O132" s="1" t="s">
        <v>1752</v>
      </c>
      <c r="P132" s="169" t="s">
        <v>3156</v>
      </c>
      <c r="Q132" s="1" t="s">
        <v>3917</v>
      </c>
      <c r="U132" s="166" t="s">
        <v>2919</v>
      </c>
    </row>
    <row r="133" spans="1:21" customFormat="1" x14ac:dyDescent="0.25">
      <c r="A133" s="1" t="s">
        <v>33</v>
      </c>
      <c r="B133" s="1" t="s">
        <v>34</v>
      </c>
      <c r="C133" s="1" t="s">
        <v>3918</v>
      </c>
      <c r="D133" s="1" t="s">
        <v>1656</v>
      </c>
      <c r="E133" s="1" t="s">
        <v>3617</v>
      </c>
      <c r="F133" s="1" t="s">
        <v>3564</v>
      </c>
      <c r="G133" s="1" t="s">
        <v>553</v>
      </c>
      <c r="H133" s="1"/>
      <c r="I133" s="1" t="s">
        <v>21</v>
      </c>
      <c r="J133" s="1" t="s">
        <v>29</v>
      </c>
      <c r="K133" s="1" t="s">
        <v>3565</v>
      </c>
      <c r="L133" s="1" t="s">
        <v>3631</v>
      </c>
      <c r="M133" s="1" t="s">
        <v>22</v>
      </c>
      <c r="N133" s="1" t="s">
        <v>23</v>
      </c>
      <c r="O133" s="1" t="s">
        <v>1752</v>
      </c>
      <c r="P133" s="169" t="s">
        <v>3159</v>
      </c>
      <c r="Q133" s="1" t="s">
        <v>3919</v>
      </c>
      <c r="U133" s="166" t="s">
        <v>2919</v>
      </c>
    </row>
    <row r="134" spans="1:21" customFormat="1" x14ac:dyDescent="0.25">
      <c r="A134" s="1" t="s">
        <v>68</v>
      </c>
      <c r="B134" s="1" t="s">
        <v>989</v>
      </c>
      <c r="C134" s="1" t="s">
        <v>3920</v>
      </c>
      <c r="D134" s="1" t="s">
        <v>1656</v>
      </c>
      <c r="E134" s="1" t="s">
        <v>3607</v>
      </c>
      <c r="F134" s="1" t="s">
        <v>3558</v>
      </c>
      <c r="G134" s="1" t="s">
        <v>553</v>
      </c>
      <c r="H134" s="1"/>
      <c r="I134" s="1" t="s">
        <v>21</v>
      </c>
      <c r="J134" s="1" t="s">
        <v>29</v>
      </c>
      <c r="K134" s="1" t="s">
        <v>3559</v>
      </c>
      <c r="L134" s="1" t="s">
        <v>3628</v>
      </c>
      <c r="M134" s="1" t="s">
        <v>22</v>
      </c>
      <c r="N134" s="1" t="s">
        <v>2911</v>
      </c>
      <c r="O134" s="1" t="s">
        <v>1752</v>
      </c>
      <c r="P134" s="169" t="s">
        <v>3184</v>
      </c>
      <c r="Q134" s="1" t="s">
        <v>3921</v>
      </c>
      <c r="U134" s="166" t="s">
        <v>2919</v>
      </c>
    </row>
    <row r="135" spans="1:21" customFormat="1" x14ac:dyDescent="0.25">
      <c r="A135" s="1" t="s">
        <v>71</v>
      </c>
      <c r="B135" s="1" t="s">
        <v>72</v>
      </c>
      <c r="C135" s="1" t="s">
        <v>3922</v>
      </c>
      <c r="D135" s="1" t="s">
        <v>1656</v>
      </c>
      <c r="E135" s="1" t="s">
        <v>3610</v>
      </c>
      <c r="F135" s="1" t="s">
        <v>3564</v>
      </c>
      <c r="G135" s="1" t="s">
        <v>553</v>
      </c>
      <c r="H135" s="1"/>
      <c r="I135" s="1" t="s">
        <v>21</v>
      </c>
      <c r="J135" s="1" t="s">
        <v>29</v>
      </c>
      <c r="K135" s="1" t="s">
        <v>3565</v>
      </c>
      <c r="L135" s="1" t="s">
        <v>3631</v>
      </c>
      <c r="M135" s="1" t="s">
        <v>22</v>
      </c>
      <c r="N135" s="1" t="s">
        <v>2911</v>
      </c>
      <c r="O135" s="1" t="s">
        <v>1752</v>
      </c>
      <c r="P135" s="169" t="s">
        <v>3187</v>
      </c>
      <c r="Q135" s="1" t="s">
        <v>3923</v>
      </c>
      <c r="U135" s="166" t="s">
        <v>2919</v>
      </c>
    </row>
    <row r="136" spans="1:21" customFormat="1" x14ac:dyDescent="0.25">
      <c r="A136" s="1" t="s">
        <v>1304</v>
      </c>
      <c r="B136" s="1" t="s">
        <v>1305</v>
      </c>
      <c r="C136" s="1" t="s">
        <v>3924</v>
      </c>
      <c r="D136" s="1" t="s">
        <v>1656</v>
      </c>
      <c r="E136" s="1" t="s">
        <v>3620</v>
      </c>
      <c r="F136" s="1" t="s">
        <v>3558</v>
      </c>
      <c r="G136" s="1" t="s">
        <v>553</v>
      </c>
      <c r="H136" s="1"/>
      <c r="I136" s="1" t="s">
        <v>21</v>
      </c>
      <c r="J136" s="1" t="s">
        <v>29</v>
      </c>
      <c r="K136" s="1" t="s">
        <v>3559</v>
      </c>
      <c r="L136" s="1" t="s">
        <v>3925</v>
      </c>
      <c r="M136" s="1" t="s">
        <v>22</v>
      </c>
      <c r="N136" s="1" t="s">
        <v>23</v>
      </c>
      <c r="O136" s="1" t="s">
        <v>1752</v>
      </c>
      <c r="P136" s="169" t="s">
        <v>3215</v>
      </c>
      <c r="Q136" s="1" t="s">
        <v>3926</v>
      </c>
      <c r="U136" s="166" t="s">
        <v>2919</v>
      </c>
    </row>
    <row r="137" spans="1:21" customFormat="1" x14ac:dyDescent="0.25">
      <c r="A137" s="1" t="s">
        <v>1328</v>
      </c>
      <c r="B137" s="1" t="s">
        <v>1329</v>
      </c>
      <c r="C137" s="1" t="s">
        <v>3927</v>
      </c>
      <c r="D137" s="1" t="s">
        <v>1656</v>
      </c>
      <c r="E137" s="1" t="s">
        <v>3624</v>
      </c>
      <c r="F137" s="1" t="s">
        <v>3564</v>
      </c>
      <c r="G137" s="1" t="s">
        <v>553</v>
      </c>
      <c r="H137" s="1"/>
      <c r="I137" s="1" t="s">
        <v>21</v>
      </c>
      <c r="J137" s="1" t="s">
        <v>29</v>
      </c>
      <c r="K137" s="1" t="s">
        <v>3565</v>
      </c>
      <c r="L137" s="1" t="s">
        <v>3928</v>
      </c>
      <c r="M137" s="1" t="s">
        <v>22</v>
      </c>
      <c r="N137" s="1" t="s">
        <v>23</v>
      </c>
      <c r="O137" s="1" t="s">
        <v>1752</v>
      </c>
      <c r="P137" s="169" t="s">
        <v>3227</v>
      </c>
      <c r="Q137" s="1" t="s">
        <v>3929</v>
      </c>
      <c r="U137" s="166" t="s">
        <v>2919</v>
      </c>
    </row>
    <row r="138" spans="1:21" customFormat="1" x14ac:dyDescent="0.25">
      <c r="A138" s="1" t="s">
        <v>1131</v>
      </c>
      <c r="B138" s="1" t="s">
        <v>1132</v>
      </c>
      <c r="C138" s="1" t="s">
        <v>3930</v>
      </c>
      <c r="D138" s="1" t="s">
        <v>1658</v>
      </c>
      <c r="E138" s="1" t="s">
        <v>3557</v>
      </c>
      <c r="F138" s="1" t="s">
        <v>3558</v>
      </c>
      <c r="G138" s="1" t="s">
        <v>553</v>
      </c>
      <c r="H138" s="1"/>
      <c r="I138" s="1" t="s">
        <v>21</v>
      </c>
      <c r="J138" s="1" t="s">
        <v>29</v>
      </c>
      <c r="K138" s="1" t="s">
        <v>3559</v>
      </c>
      <c r="L138" s="1" t="s">
        <v>3853</v>
      </c>
      <c r="M138" s="1" t="s">
        <v>22</v>
      </c>
      <c r="N138" s="1" t="s">
        <v>23</v>
      </c>
      <c r="O138" s="1" t="s">
        <v>1750</v>
      </c>
      <c r="P138" s="169" t="s">
        <v>3114</v>
      </c>
      <c r="Q138" s="1" t="s">
        <v>3931</v>
      </c>
      <c r="U138" s="166" t="s">
        <v>2919</v>
      </c>
    </row>
    <row r="139" spans="1:21" customFormat="1" x14ac:dyDescent="0.25">
      <c r="A139" s="1" t="s">
        <v>1139</v>
      </c>
      <c r="B139" s="1" t="s">
        <v>1140</v>
      </c>
      <c r="C139" s="1" t="s">
        <v>3932</v>
      </c>
      <c r="D139" s="1" t="s">
        <v>1658</v>
      </c>
      <c r="E139" s="1" t="s">
        <v>3563</v>
      </c>
      <c r="F139" s="1" t="s">
        <v>3564</v>
      </c>
      <c r="G139" s="1" t="s">
        <v>553</v>
      </c>
      <c r="H139" s="1"/>
      <c r="I139" s="1" t="s">
        <v>21</v>
      </c>
      <c r="J139" s="1" t="s">
        <v>29</v>
      </c>
      <c r="K139" s="1" t="s">
        <v>3565</v>
      </c>
      <c r="L139" s="1" t="s">
        <v>3933</v>
      </c>
      <c r="M139" s="1" t="s">
        <v>22</v>
      </c>
      <c r="N139" s="1" t="s">
        <v>23</v>
      </c>
      <c r="O139" s="1" t="s">
        <v>1750</v>
      </c>
      <c r="P139" s="169" t="s">
        <v>3117</v>
      </c>
      <c r="Q139" s="1" t="s">
        <v>3934</v>
      </c>
      <c r="U139" s="166" t="s">
        <v>2919</v>
      </c>
    </row>
    <row r="140" spans="1:21" customFormat="1" x14ac:dyDescent="0.25">
      <c r="A140" s="1" t="s">
        <v>2364</v>
      </c>
      <c r="B140" s="1" t="s">
        <v>2365</v>
      </c>
      <c r="C140" s="1" t="s">
        <v>3935</v>
      </c>
      <c r="D140" s="1" t="s">
        <v>1658</v>
      </c>
      <c r="E140" s="1" t="s">
        <v>3574</v>
      </c>
      <c r="F140" s="1" t="s">
        <v>3558</v>
      </c>
      <c r="G140" s="1" t="s">
        <v>553</v>
      </c>
      <c r="H140" s="1"/>
      <c r="I140" s="1" t="s">
        <v>21</v>
      </c>
      <c r="J140" s="1" t="s">
        <v>29</v>
      </c>
      <c r="K140" s="1" t="s">
        <v>3575</v>
      </c>
      <c r="L140" s="1" t="s">
        <v>3576</v>
      </c>
      <c r="M140" s="1" t="s">
        <v>22</v>
      </c>
      <c r="N140" s="1" t="s">
        <v>23</v>
      </c>
      <c r="O140" s="1" t="s">
        <v>1750</v>
      </c>
      <c r="P140" s="169" t="s">
        <v>3126</v>
      </c>
      <c r="Q140" s="1" t="s">
        <v>3936</v>
      </c>
      <c r="U140" s="166" t="s">
        <v>2919</v>
      </c>
    </row>
    <row r="141" spans="1:21" customFormat="1" x14ac:dyDescent="0.25">
      <c r="A141" s="1" t="s">
        <v>1175</v>
      </c>
      <c r="B141" s="1" t="s">
        <v>1176</v>
      </c>
      <c r="C141" s="1" t="s">
        <v>3937</v>
      </c>
      <c r="D141" s="1" t="s">
        <v>1658</v>
      </c>
      <c r="E141" s="1" t="s">
        <v>3579</v>
      </c>
      <c r="F141" s="1" t="s">
        <v>3558</v>
      </c>
      <c r="G141" s="1" t="s">
        <v>553</v>
      </c>
      <c r="H141" s="1"/>
      <c r="I141" s="1" t="s">
        <v>21</v>
      </c>
      <c r="J141" s="1" t="s">
        <v>29</v>
      </c>
      <c r="K141" s="1" t="s">
        <v>3559</v>
      </c>
      <c r="L141" s="1" t="s">
        <v>3853</v>
      </c>
      <c r="M141" s="1" t="s">
        <v>22</v>
      </c>
      <c r="N141" s="1" t="s">
        <v>2911</v>
      </c>
      <c r="O141" s="1" t="s">
        <v>1750</v>
      </c>
      <c r="P141" s="169" t="s">
        <v>3128</v>
      </c>
      <c r="Q141" s="1" t="s">
        <v>3938</v>
      </c>
      <c r="U141" s="166" t="s">
        <v>2919</v>
      </c>
    </row>
    <row r="142" spans="1:21" customFormat="1" x14ac:dyDescent="0.25">
      <c r="A142" s="1" t="s">
        <v>1183</v>
      </c>
      <c r="B142" s="1" t="s">
        <v>1184</v>
      </c>
      <c r="C142" s="1" t="s">
        <v>3939</v>
      </c>
      <c r="D142" s="1" t="s">
        <v>1658</v>
      </c>
      <c r="E142" s="1" t="s">
        <v>3582</v>
      </c>
      <c r="F142" s="1" t="s">
        <v>3564</v>
      </c>
      <c r="G142" s="1" t="s">
        <v>553</v>
      </c>
      <c r="H142" s="1"/>
      <c r="I142" s="1" t="s">
        <v>21</v>
      </c>
      <c r="J142" s="1" t="s">
        <v>29</v>
      </c>
      <c r="K142" s="1" t="s">
        <v>3565</v>
      </c>
      <c r="L142" s="1" t="s">
        <v>3933</v>
      </c>
      <c r="M142" s="1" t="s">
        <v>22</v>
      </c>
      <c r="N142" s="1" t="s">
        <v>2911</v>
      </c>
      <c r="O142" s="1" t="s">
        <v>1750</v>
      </c>
      <c r="P142" s="169" t="s">
        <v>3131</v>
      </c>
      <c r="Q142" s="1" t="s">
        <v>3940</v>
      </c>
      <c r="U142" s="166" t="s">
        <v>2919</v>
      </c>
    </row>
    <row r="143" spans="1:21" customFormat="1" x14ac:dyDescent="0.25">
      <c r="A143" s="1" t="s">
        <v>2366</v>
      </c>
      <c r="B143" s="1" t="s">
        <v>2367</v>
      </c>
      <c r="C143" s="1" t="s">
        <v>3941</v>
      </c>
      <c r="D143" s="1" t="s">
        <v>1658</v>
      </c>
      <c r="E143" s="1" t="s">
        <v>3588</v>
      </c>
      <c r="F143" s="1" t="s">
        <v>3558</v>
      </c>
      <c r="G143" s="1" t="s">
        <v>553</v>
      </c>
      <c r="H143" s="1"/>
      <c r="I143" s="1" t="s">
        <v>21</v>
      </c>
      <c r="J143" s="1" t="s">
        <v>29</v>
      </c>
      <c r="K143" s="1" t="s">
        <v>3575</v>
      </c>
      <c r="L143" s="1" t="s">
        <v>3576</v>
      </c>
      <c r="M143" s="1" t="s">
        <v>22</v>
      </c>
      <c r="N143" s="1" t="s">
        <v>2911</v>
      </c>
      <c r="O143" s="1" t="s">
        <v>1750</v>
      </c>
      <c r="P143" s="169" t="s">
        <v>3140</v>
      </c>
      <c r="Q143" s="1" t="s">
        <v>3942</v>
      </c>
      <c r="U143" s="166" t="s">
        <v>2919</v>
      </c>
    </row>
    <row r="144" spans="1:21" customFormat="1" x14ac:dyDescent="0.25">
      <c r="A144" s="1" t="s">
        <v>1372</v>
      </c>
      <c r="B144" s="1" t="s">
        <v>1373</v>
      </c>
      <c r="C144" s="1" t="s">
        <v>3943</v>
      </c>
      <c r="D144" s="1" t="s">
        <v>1658</v>
      </c>
      <c r="E144" s="1" t="s">
        <v>3591</v>
      </c>
      <c r="F144" s="1" t="s">
        <v>3558</v>
      </c>
      <c r="G144" s="1" t="s">
        <v>553</v>
      </c>
      <c r="H144" s="1"/>
      <c r="I144" s="1" t="s">
        <v>21</v>
      </c>
      <c r="J144" s="1" t="s">
        <v>29</v>
      </c>
      <c r="K144" s="1" t="s">
        <v>3559</v>
      </c>
      <c r="L144" s="1" t="s">
        <v>3944</v>
      </c>
      <c r="M144" s="1" t="s">
        <v>22</v>
      </c>
      <c r="N144" s="1" t="s">
        <v>23</v>
      </c>
      <c r="O144" s="1" t="s">
        <v>1750</v>
      </c>
      <c r="P144" s="169" t="s">
        <v>3145</v>
      </c>
      <c r="Q144" s="1" t="s">
        <v>3945</v>
      </c>
      <c r="U144" s="166" t="s">
        <v>2919</v>
      </c>
    </row>
    <row r="145" spans="1:21" customFormat="1" x14ac:dyDescent="0.25">
      <c r="A145" s="1" t="s">
        <v>1384</v>
      </c>
      <c r="B145" s="1" t="s">
        <v>1385</v>
      </c>
      <c r="C145" s="1" t="s">
        <v>3946</v>
      </c>
      <c r="D145" s="1" t="s">
        <v>1658</v>
      </c>
      <c r="E145" s="1" t="s">
        <v>3595</v>
      </c>
      <c r="F145" s="1" t="s">
        <v>3564</v>
      </c>
      <c r="G145" s="1" t="s">
        <v>553</v>
      </c>
      <c r="H145" s="1"/>
      <c r="I145" s="1" t="s">
        <v>21</v>
      </c>
      <c r="J145" s="1" t="s">
        <v>29</v>
      </c>
      <c r="K145" s="1" t="s">
        <v>3565</v>
      </c>
      <c r="L145" s="1" t="s">
        <v>3947</v>
      </c>
      <c r="M145" s="1" t="s">
        <v>22</v>
      </c>
      <c r="N145" s="1" t="s">
        <v>23</v>
      </c>
      <c r="O145" s="1" t="s">
        <v>1750</v>
      </c>
      <c r="P145" s="169" t="s">
        <v>3151</v>
      </c>
      <c r="Q145" s="1" t="s">
        <v>3948</v>
      </c>
      <c r="U145" s="166" t="s">
        <v>2919</v>
      </c>
    </row>
    <row r="146" spans="1:21" customFormat="1" x14ac:dyDescent="0.25">
      <c r="A146" s="1" t="s">
        <v>1133</v>
      </c>
      <c r="B146" s="1" t="s">
        <v>1134</v>
      </c>
      <c r="C146" s="1" t="s">
        <v>3949</v>
      </c>
      <c r="D146" s="1" t="s">
        <v>1658</v>
      </c>
      <c r="E146" s="1" t="s">
        <v>3599</v>
      </c>
      <c r="F146" s="1" t="s">
        <v>3558</v>
      </c>
      <c r="G146" s="1" t="s">
        <v>553</v>
      </c>
      <c r="H146" s="1"/>
      <c r="I146" s="1" t="s">
        <v>21</v>
      </c>
      <c r="J146" s="1" t="s">
        <v>29</v>
      </c>
      <c r="K146" s="1" t="s">
        <v>3559</v>
      </c>
      <c r="L146" s="1" t="s">
        <v>3950</v>
      </c>
      <c r="M146" s="1" t="s">
        <v>22</v>
      </c>
      <c r="N146" s="1" t="s">
        <v>23</v>
      </c>
      <c r="O146" s="1" t="s">
        <v>1751</v>
      </c>
      <c r="P146" s="169" t="s">
        <v>3115</v>
      </c>
      <c r="Q146" s="1" t="s">
        <v>3951</v>
      </c>
      <c r="U146" s="166" t="s">
        <v>2919</v>
      </c>
    </row>
    <row r="147" spans="1:21" customFormat="1" x14ac:dyDescent="0.25">
      <c r="A147" s="1" t="s">
        <v>1141</v>
      </c>
      <c r="B147" s="1" t="s">
        <v>1142</v>
      </c>
      <c r="C147" s="1" t="s">
        <v>3952</v>
      </c>
      <c r="D147" s="1" t="s">
        <v>1658</v>
      </c>
      <c r="E147" s="1" t="s">
        <v>3617</v>
      </c>
      <c r="F147" s="1" t="s">
        <v>3564</v>
      </c>
      <c r="G147" s="1" t="s">
        <v>553</v>
      </c>
      <c r="H147" s="1"/>
      <c r="I147" s="1" t="s">
        <v>21</v>
      </c>
      <c r="J147" s="1" t="s">
        <v>29</v>
      </c>
      <c r="K147" s="1" t="s">
        <v>3565</v>
      </c>
      <c r="L147" s="1" t="s">
        <v>3953</v>
      </c>
      <c r="M147" s="1" t="s">
        <v>22</v>
      </c>
      <c r="N147" s="1" t="s">
        <v>23</v>
      </c>
      <c r="O147" s="1" t="s">
        <v>1751</v>
      </c>
      <c r="P147" s="169" t="s">
        <v>3118</v>
      </c>
      <c r="Q147" s="1" t="s">
        <v>3954</v>
      </c>
      <c r="U147" s="166" t="s">
        <v>2919</v>
      </c>
    </row>
    <row r="148" spans="1:21" customFormat="1" x14ac:dyDescent="0.25">
      <c r="A148" s="1" t="s">
        <v>1177</v>
      </c>
      <c r="B148" s="1" t="s">
        <v>1178</v>
      </c>
      <c r="C148" s="1" t="s">
        <v>3955</v>
      </c>
      <c r="D148" s="1" t="s">
        <v>1658</v>
      </c>
      <c r="E148" s="1" t="s">
        <v>3607</v>
      </c>
      <c r="F148" s="1" t="s">
        <v>3558</v>
      </c>
      <c r="G148" s="1" t="s">
        <v>553</v>
      </c>
      <c r="H148" s="1"/>
      <c r="I148" s="1" t="s">
        <v>21</v>
      </c>
      <c r="J148" s="1" t="s">
        <v>29</v>
      </c>
      <c r="K148" s="1" t="s">
        <v>3559</v>
      </c>
      <c r="L148" s="1" t="s">
        <v>3950</v>
      </c>
      <c r="M148" s="1" t="s">
        <v>22</v>
      </c>
      <c r="N148" s="1" t="s">
        <v>2911</v>
      </c>
      <c r="O148" s="1" t="s">
        <v>1751</v>
      </c>
      <c r="P148" s="169" t="s">
        <v>3129</v>
      </c>
      <c r="Q148" s="1" t="s">
        <v>3956</v>
      </c>
      <c r="U148" s="166" t="s">
        <v>2919</v>
      </c>
    </row>
    <row r="149" spans="1:21" customFormat="1" x14ac:dyDescent="0.25">
      <c r="A149" s="1" t="s">
        <v>1185</v>
      </c>
      <c r="B149" s="1" t="s">
        <v>1186</v>
      </c>
      <c r="C149" s="1" t="s">
        <v>3957</v>
      </c>
      <c r="D149" s="1" t="s">
        <v>1658</v>
      </c>
      <c r="E149" s="1" t="s">
        <v>3610</v>
      </c>
      <c r="F149" s="1" t="s">
        <v>3564</v>
      </c>
      <c r="G149" s="1" t="s">
        <v>553</v>
      </c>
      <c r="H149" s="1"/>
      <c r="I149" s="1" t="s">
        <v>21</v>
      </c>
      <c r="J149" s="1" t="s">
        <v>29</v>
      </c>
      <c r="K149" s="1" t="s">
        <v>3565</v>
      </c>
      <c r="L149" s="1" t="s">
        <v>3953</v>
      </c>
      <c r="M149" s="1" t="s">
        <v>22</v>
      </c>
      <c r="N149" s="1" t="s">
        <v>2911</v>
      </c>
      <c r="O149" s="1" t="s">
        <v>1751</v>
      </c>
      <c r="P149" s="169" t="s">
        <v>3132</v>
      </c>
      <c r="Q149" s="1" t="s">
        <v>3958</v>
      </c>
      <c r="U149" s="166" t="s">
        <v>2919</v>
      </c>
    </row>
    <row r="150" spans="1:21" customFormat="1" x14ac:dyDescent="0.25">
      <c r="A150" s="1" t="s">
        <v>1374</v>
      </c>
      <c r="B150" s="1" t="s">
        <v>1375</v>
      </c>
      <c r="C150" s="1" t="s">
        <v>3959</v>
      </c>
      <c r="D150" s="1" t="s">
        <v>1658</v>
      </c>
      <c r="E150" s="1" t="s">
        <v>3620</v>
      </c>
      <c r="F150" s="1" t="s">
        <v>3558</v>
      </c>
      <c r="G150" s="1" t="s">
        <v>553</v>
      </c>
      <c r="H150" s="1"/>
      <c r="I150" s="1" t="s">
        <v>21</v>
      </c>
      <c r="J150" s="1" t="s">
        <v>29</v>
      </c>
      <c r="K150" s="1" t="s">
        <v>3559</v>
      </c>
      <c r="L150" s="1" t="s">
        <v>3960</v>
      </c>
      <c r="M150" s="1" t="s">
        <v>22</v>
      </c>
      <c r="N150" s="1" t="s">
        <v>23</v>
      </c>
      <c r="O150" s="1" t="s">
        <v>1751</v>
      </c>
      <c r="P150" s="169" t="s">
        <v>3146</v>
      </c>
      <c r="Q150" s="1" t="s">
        <v>3961</v>
      </c>
      <c r="U150" s="166" t="s">
        <v>2919</v>
      </c>
    </row>
    <row r="151" spans="1:21" customFormat="1" x14ac:dyDescent="0.25">
      <c r="A151" s="1" t="s">
        <v>1386</v>
      </c>
      <c r="B151" s="1" t="s">
        <v>1387</v>
      </c>
      <c r="C151" s="1" t="s">
        <v>3962</v>
      </c>
      <c r="D151" s="1" t="s">
        <v>1658</v>
      </c>
      <c r="E151" s="1" t="s">
        <v>3624</v>
      </c>
      <c r="F151" s="1" t="s">
        <v>3564</v>
      </c>
      <c r="G151" s="1" t="s">
        <v>553</v>
      </c>
      <c r="H151" s="1"/>
      <c r="I151" s="1" t="s">
        <v>21</v>
      </c>
      <c r="J151" s="1" t="s">
        <v>29</v>
      </c>
      <c r="K151" s="1" t="s">
        <v>3565</v>
      </c>
      <c r="L151" s="1" t="s">
        <v>3963</v>
      </c>
      <c r="M151" s="1" t="s">
        <v>22</v>
      </c>
      <c r="N151" s="1" t="s">
        <v>23</v>
      </c>
      <c r="O151" s="1" t="s">
        <v>1751</v>
      </c>
      <c r="P151" s="169" t="s">
        <v>3152</v>
      </c>
      <c r="Q151" s="1" t="s">
        <v>3964</v>
      </c>
      <c r="U151" s="166" t="s">
        <v>2919</v>
      </c>
    </row>
    <row r="152" spans="1:21" customFormat="1" x14ac:dyDescent="0.25">
      <c r="A152" s="1" t="s">
        <v>230</v>
      </c>
      <c r="B152" s="1" t="s">
        <v>231</v>
      </c>
      <c r="C152" s="1" t="s">
        <v>3965</v>
      </c>
      <c r="D152" s="1" t="s">
        <v>1658</v>
      </c>
      <c r="E152" s="1" t="s">
        <v>3599</v>
      </c>
      <c r="F152" s="1" t="s">
        <v>3558</v>
      </c>
      <c r="G152" s="1" t="s">
        <v>553</v>
      </c>
      <c r="H152" s="1"/>
      <c r="I152" s="1" t="s">
        <v>21</v>
      </c>
      <c r="J152" s="1" t="s">
        <v>29</v>
      </c>
      <c r="K152" s="1" t="s">
        <v>3559</v>
      </c>
      <c r="L152" s="1" t="s">
        <v>3966</v>
      </c>
      <c r="M152" s="1" t="s">
        <v>22</v>
      </c>
      <c r="N152" s="1" t="s">
        <v>23</v>
      </c>
      <c r="O152" s="1" t="s">
        <v>1752</v>
      </c>
      <c r="P152" s="169" t="s">
        <v>3116</v>
      </c>
      <c r="Q152" s="1" t="s">
        <v>3967</v>
      </c>
      <c r="U152" s="166" t="s">
        <v>2919</v>
      </c>
    </row>
    <row r="153" spans="1:21" customFormat="1" x14ac:dyDescent="0.25">
      <c r="A153" s="1" t="s">
        <v>234</v>
      </c>
      <c r="B153" s="1" t="s">
        <v>235</v>
      </c>
      <c r="C153" s="1" t="s">
        <v>3968</v>
      </c>
      <c r="D153" s="1" t="s">
        <v>1658</v>
      </c>
      <c r="E153" s="1" t="s">
        <v>3617</v>
      </c>
      <c r="F153" s="1" t="s">
        <v>3564</v>
      </c>
      <c r="G153" s="1" t="s">
        <v>553</v>
      </c>
      <c r="H153" s="1"/>
      <c r="I153" s="1" t="s">
        <v>21</v>
      </c>
      <c r="J153" s="1" t="s">
        <v>29</v>
      </c>
      <c r="K153" s="1" t="s">
        <v>3565</v>
      </c>
      <c r="L153" s="1" t="s">
        <v>3750</v>
      </c>
      <c r="M153" s="1" t="s">
        <v>22</v>
      </c>
      <c r="N153" s="1" t="s">
        <v>23</v>
      </c>
      <c r="O153" s="1" t="s">
        <v>1752</v>
      </c>
      <c r="P153" s="169" t="s">
        <v>3119</v>
      </c>
      <c r="Q153" s="1" t="s">
        <v>3969</v>
      </c>
      <c r="U153" s="166" t="s">
        <v>2919</v>
      </c>
    </row>
    <row r="154" spans="1:21" customFormat="1" x14ac:dyDescent="0.25">
      <c r="A154" s="1" t="s">
        <v>248</v>
      </c>
      <c r="B154" s="1" t="s">
        <v>249</v>
      </c>
      <c r="C154" s="1" t="s">
        <v>3970</v>
      </c>
      <c r="D154" s="1" t="s">
        <v>1658</v>
      </c>
      <c r="E154" s="1" t="s">
        <v>3607</v>
      </c>
      <c r="F154" s="1" t="s">
        <v>3558</v>
      </c>
      <c r="G154" s="1" t="s">
        <v>553</v>
      </c>
      <c r="H154" s="1"/>
      <c r="I154" s="1" t="s">
        <v>21</v>
      </c>
      <c r="J154" s="1" t="s">
        <v>29</v>
      </c>
      <c r="K154" s="1" t="s">
        <v>3559</v>
      </c>
      <c r="L154" s="1" t="s">
        <v>3966</v>
      </c>
      <c r="M154" s="1" t="s">
        <v>22</v>
      </c>
      <c r="N154" s="1" t="s">
        <v>2911</v>
      </c>
      <c r="O154" s="1" t="s">
        <v>1752</v>
      </c>
      <c r="P154" s="169" t="s">
        <v>3130</v>
      </c>
      <c r="Q154" s="1" t="s">
        <v>3971</v>
      </c>
      <c r="U154" s="166" t="s">
        <v>2919</v>
      </c>
    </row>
    <row r="155" spans="1:21" customFormat="1" x14ac:dyDescent="0.25">
      <c r="A155" s="1" t="s">
        <v>252</v>
      </c>
      <c r="B155" s="1" t="s">
        <v>253</v>
      </c>
      <c r="C155" s="1" t="s">
        <v>3972</v>
      </c>
      <c r="D155" s="1" t="s">
        <v>1658</v>
      </c>
      <c r="E155" s="1" t="s">
        <v>3610</v>
      </c>
      <c r="F155" s="1" t="s">
        <v>3564</v>
      </c>
      <c r="G155" s="1" t="s">
        <v>553</v>
      </c>
      <c r="H155" s="1"/>
      <c r="I155" s="1" t="s">
        <v>21</v>
      </c>
      <c r="J155" s="1" t="s">
        <v>29</v>
      </c>
      <c r="K155" s="1" t="s">
        <v>3565</v>
      </c>
      <c r="L155" s="1" t="s">
        <v>3750</v>
      </c>
      <c r="M155" s="1" t="s">
        <v>22</v>
      </c>
      <c r="N155" s="1" t="s">
        <v>2911</v>
      </c>
      <c r="O155" s="1" t="s">
        <v>1752</v>
      </c>
      <c r="P155" s="169" t="s">
        <v>3133</v>
      </c>
      <c r="Q155" s="1" t="s">
        <v>3973</v>
      </c>
      <c r="U155" s="166" t="s">
        <v>2919</v>
      </c>
    </row>
    <row r="156" spans="1:21" customFormat="1" x14ac:dyDescent="0.25">
      <c r="A156" s="1" t="s">
        <v>1376</v>
      </c>
      <c r="B156" s="1" t="s">
        <v>1377</v>
      </c>
      <c r="C156" s="1" t="s">
        <v>3974</v>
      </c>
      <c r="D156" s="1" t="s">
        <v>1658</v>
      </c>
      <c r="E156" s="1" t="s">
        <v>3620</v>
      </c>
      <c r="F156" s="1" t="s">
        <v>3558</v>
      </c>
      <c r="G156" s="1" t="s">
        <v>553</v>
      </c>
      <c r="H156" s="1"/>
      <c r="I156" s="1" t="s">
        <v>21</v>
      </c>
      <c r="J156" s="1" t="s">
        <v>29</v>
      </c>
      <c r="K156" s="1" t="s">
        <v>3559</v>
      </c>
      <c r="L156" s="1" t="s">
        <v>3975</v>
      </c>
      <c r="M156" s="1" t="s">
        <v>22</v>
      </c>
      <c r="N156" s="1" t="s">
        <v>23</v>
      </c>
      <c r="O156" s="1" t="s">
        <v>1752</v>
      </c>
      <c r="P156" s="169" t="s">
        <v>3147</v>
      </c>
      <c r="Q156" s="1" t="s">
        <v>3976</v>
      </c>
      <c r="U156" s="166" t="s">
        <v>2919</v>
      </c>
    </row>
    <row r="157" spans="1:21" customFormat="1" x14ac:dyDescent="0.25">
      <c r="A157" s="1" t="s">
        <v>1388</v>
      </c>
      <c r="B157" s="1" t="s">
        <v>1389</v>
      </c>
      <c r="C157" s="1" t="s">
        <v>3977</v>
      </c>
      <c r="D157" s="1" t="s">
        <v>1658</v>
      </c>
      <c r="E157" s="1" t="s">
        <v>3624</v>
      </c>
      <c r="F157" s="1" t="s">
        <v>3564</v>
      </c>
      <c r="G157" s="1" t="s">
        <v>553</v>
      </c>
      <c r="H157" s="1"/>
      <c r="I157" s="1" t="s">
        <v>21</v>
      </c>
      <c r="J157" s="1" t="s">
        <v>29</v>
      </c>
      <c r="K157" s="1" t="s">
        <v>3565</v>
      </c>
      <c r="L157" s="1" t="s">
        <v>3978</v>
      </c>
      <c r="M157" s="1" t="s">
        <v>22</v>
      </c>
      <c r="N157" s="1" t="s">
        <v>23</v>
      </c>
      <c r="O157" s="1" t="s">
        <v>1752</v>
      </c>
      <c r="P157" s="169" t="s">
        <v>3153</v>
      </c>
      <c r="Q157" s="1" t="s">
        <v>3979</v>
      </c>
      <c r="U157" s="166" t="s">
        <v>2919</v>
      </c>
    </row>
    <row r="158" spans="1:21" customFormat="1" x14ac:dyDescent="0.25">
      <c r="A158" s="1" t="s">
        <v>1077</v>
      </c>
      <c r="B158" s="1" t="s">
        <v>1078</v>
      </c>
      <c r="C158" s="1" t="s">
        <v>3752</v>
      </c>
      <c r="D158" s="1" t="s">
        <v>1657</v>
      </c>
      <c r="E158" s="1" t="s">
        <v>3557</v>
      </c>
      <c r="F158" s="1" t="s">
        <v>3558</v>
      </c>
      <c r="G158" s="1" t="s">
        <v>553</v>
      </c>
      <c r="H158" s="1"/>
      <c r="I158" s="1" t="s">
        <v>21</v>
      </c>
      <c r="J158" s="1" t="s">
        <v>29</v>
      </c>
      <c r="K158" s="1" t="s">
        <v>3559</v>
      </c>
      <c r="L158" s="1" t="s">
        <v>3980</v>
      </c>
      <c r="M158" s="1" t="s">
        <v>22</v>
      </c>
      <c r="N158" s="1" t="s">
        <v>23</v>
      </c>
      <c r="O158" s="1" t="s">
        <v>1750</v>
      </c>
      <c r="P158" s="169" t="s">
        <v>3234</v>
      </c>
      <c r="Q158" s="1" t="s">
        <v>3981</v>
      </c>
      <c r="U158" s="166" t="s">
        <v>2919</v>
      </c>
    </row>
    <row r="159" spans="1:21" customFormat="1" x14ac:dyDescent="0.25">
      <c r="A159" s="1" t="s">
        <v>2372</v>
      </c>
      <c r="B159" s="1" t="s">
        <v>2373</v>
      </c>
      <c r="C159" s="1" t="s">
        <v>3982</v>
      </c>
      <c r="D159" s="1" t="s">
        <v>1657</v>
      </c>
      <c r="E159" s="1" t="s">
        <v>3574</v>
      </c>
      <c r="F159" s="1" t="s">
        <v>3558</v>
      </c>
      <c r="G159" s="1" t="s">
        <v>553</v>
      </c>
      <c r="H159" s="1"/>
      <c r="I159" s="1" t="s">
        <v>21</v>
      </c>
      <c r="J159" s="1" t="s">
        <v>29</v>
      </c>
      <c r="K159" s="1" t="s">
        <v>3575</v>
      </c>
      <c r="L159" s="1" t="s">
        <v>3983</v>
      </c>
      <c r="M159" s="1" t="s">
        <v>22</v>
      </c>
      <c r="N159" s="1" t="s">
        <v>23</v>
      </c>
      <c r="O159" s="1" t="s">
        <v>1750</v>
      </c>
      <c r="P159" s="169" t="s">
        <v>3240</v>
      </c>
      <c r="Q159" s="1" t="s">
        <v>3984</v>
      </c>
      <c r="U159" s="166" t="s">
        <v>2919</v>
      </c>
    </row>
    <row r="160" spans="1:21" customFormat="1" x14ac:dyDescent="0.25">
      <c r="A160" s="1" t="s">
        <v>1104</v>
      </c>
      <c r="B160" s="1" t="s">
        <v>1105</v>
      </c>
      <c r="C160" s="1" t="s">
        <v>3758</v>
      </c>
      <c r="D160" s="1" t="s">
        <v>1657</v>
      </c>
      <c r="E160" s="1" t="s">
        <v>3579</v>
      </c>
      <c r="F160" s="1" t="s">
        <v>3558</v>
      </c>
      <c r="G160" s="1" t="s">
        <v>553</v>
      </c>
      <c r="H160" s="1"/>
      <c r="I160" s="1" t="s">
        <v>21</v>
      </c>
      <c r="J160" s="1" t="s">
        <v>29</v>
      </c>
      <c r="K160" s="1" t="s">
        <v>3559</v>
      </c>
      <c r="L160" s="1" t="s">
        <v>3980</v>
      </c>
      <c r="M160" s="1" t="s">
        <v>22</v>
      </c>
      <c r="N160" s="1" t="s">
        <v>2911</v>
      </c>
      <c r="O160" s="1" t="s">
        <v>1750</v>
      </c>
      <c r="P160" s="169" t="s">
        <v>3242</v>
      </c>
      <c r="Q160" s="1" t="s">
        <v>3985</v>
      </c>
      <c r="U160" s="166" t="s">
        <v>2919</v>
      </c>
    </row>
    <row r="161" spans="1:21" customFormat="1" x14ac:dyDescent="0.25">
      <c r="A161" s="1" t="s">
        <v>2374</v>
      </c>
      <c r="B161" s="1" t="s">
        <v>2375</v>
      </c>
      <c r="C161" s="1" t="s">
        <v>3986</v>
      </c>
      <c r="D161" s="1" t="s">
        <v>1657</v>
      </c>
      <c r="E161" s="1" t="s">
        <v>3588</v>
      </c>
      <c r="F161" s="1" t="s">
        <v>3558</v>
      </c>
      <c r="G161" s="1" t="s">
        <v>553</v>
      </c>
      <c r="H161" s="1"/>
      <c r="I161" s="1" t="s">
        <v>21</v>
      </c>
      <c r="J161" s="1" t="s">
        <v>29</v>
      </c>
      <c r="K161" s="1" t="s">
        <v>3575</v>
      </c>
      <c r="L161" s="1" t="s">
        <v>3983</v>
      </c>
      <c r="M161" s="1" t="s">
        <v>22</v>
      </c>
      <c r="N161" s="1" t="s">
        <v>2911</v>
      </c>
      <c r="O161" s="1" t="s">
        <v>1750</v>
      </c>
      <c r="P161" s="169" t="s">
        <v>3248</v>
      </c>
      <c r="Q161" s="1" t="s">
        <v>3987</v>
      </c>
      <c r="U161" s="166" t="s">
        <v>2919</v>
      </c>
    </row>
    <row r="162" spans="1:21" customFormat="1" x14ac:dyDescent="0.25">
      <c r="A162" s="1" t="s">
        <v>1348</v>
      </c>
      <c r="B162" s="1" t="s">
        <v>1349</v>
      </c>
      <c r="C162" s="1" t="s">
        <v>3988</v>
      </c>
      <c r="D162" s="1" t="s">
        <v>1657</v>
      </c>
      <c r="E162" s="1" t="s">
        <v>3591</v>
      </c>
      <c r="F162" s="1" t="s">
        <v>3558</v>
      </c>
      <c r="G162" s="1" t="s">
        <v>553</v>
      </c>
      <c r="H162" s="1"/>
      <c r="I162" s="1" t="s">
        <v>21</v>
      </c>
      <c r="J162" s="1" t="s">
        <v>29</v>
      </c>
      <c r="K162" s="1" t="s">
        <v>3559</v>
      </c>
      <c r="L162" s="1" t="s">
        <v>3628</v>
      </c>
      <c r="M162" s="1" t="s">
        <v>22</v>
      </c>
      <c r="N162" s="1" t="s">
        <v>23</v>
      </c>
      <c r="O162" s="1" t="s">
        <v>1750</v>
      </c>
      <c r="P162" s="169" t="s">
        <v>3254</v>
      </c>
      <c r="Q162" s="1" t="s">
        <v>3989</v>
      </c>
      <c r="U162" s="166" t="s">
        <v>2919</v>
      </c>
    </row>
    <row r="163" spans="1:21" customFormat="1" x14ac:dyDescent="0.25">
      <c r="A163" s="1" t="s">
        <v>1360</v>
      </c>
      <c r="B163" s="1" t="s">
        <v>1361</v>
      </c>
      <c r="C163" s="1" t="s">
        <v>3990</v>
      </c>
      <c r="D163" s="1" t="s">
        <v>1657</v>
      </c>
      <c r="E163" s="1" t="s">
        <v>3595</v>
      </c>
      <c r="F163" s="1" t="s">
        <v>3564</v>
      </c>
      <c r="G163" s="1" t="s">
        <v>553</v>
      </c>
      <c r="H163" s="1"/>
      <c r="I163" s="1" t="s">
        <v>21</v>
      </c>
      <c r="J163" s="1" t="s">
        <v>29</v>
      </c>
      <c r="K163" s="1" t="s">
        <v>3565</v>
      </c>
      <c r="L163" s="1" t="s">
        <v>3704</v>
      </c>
      <c r="M163" s="1" t="s">
        <v>22</v>
      </c>
      <c r="N163" s="1" t="s">
        <v>23</v>
      </c>
      <c r="O163" s="1" t="s">
        <v>1750</v>
      </c>
      <c r="P163" s="169" t="s">
        <v>3260</v>
      </c>
      <c r="Q163" s="1" t="s">
        <v>3991</v>
      </c>
      <c r="U163" s="166" t="s">
        <v>2919</v>
      </c>
    </row>
    <row r="164" spans="1:21" customFormat="1" x14ac:dyDescent="0.25">
      <c r="A164" s="1" t="s">
        <v>2376</v>
      </c>
      <c r="B164" s="1" t="s">
        <v>2377</v>
      </c>
      <c r="C164" s="1" t="s">
        <v>3992</v>
      </c>
      <c r="D164" s="1" t="s">
        <v>1657</v>
      </c>
      <c r="E164" s="1" t="s">
        <v>3993</v>
      </c>
      <c r="F164" s="1" t="s">
        <v>3564</v>
      </c>
      <c r="G164" s="1" t="s">
        <v>553</v>
      </c>
      <c r="H164" s="1"/>
      <c r="I164" s="1" t="s">
        <v>21</v>
      </c>
      <c r="J164" s="1" t="s">
        <v>29</v>
      </c>
      <c r="K164" s="1"/>
      <c r="L164" s="1"/>
      <c r="M164" s="1" t="s">
        <v>22</v>
      </c>
      <c r="N164" s="1" t="s">
        <v>2911</v>
      </c>
      <c r="O164" s="1" t="s">
        <v>1750</v>
      </c>
      <c r="P164" s="169" t="s">
        <v>3250</v>
      </c>
      <c r="Q164" s="1" t="s">
        <v>3994</v>
      </c>
      <c r="U164" s="166" t="s">
        <v>2919</v>
      </c>
    </row>
    <row r="165" spans="1:21" customFormat="1" x14ac:dyDescent="0.25">
      <c r="A165" s="1" t="s">
        <v>1079</v>
      </c>
      <c r="B165" s="1" t="s">
        <v>1080</v>
      </c>
      <c r="C165" s="1" t="s">
        <v>3768</v>
      </c>
      <c r="D165" s="1" t="s">
        <v>1657</v>
      </c>
      <c r="E165" s="1" t="s">
        <v>3599</v>
      </c>
      <c r="F165" s="1" t="s">
        <v>3558</v>
      </c>
      <c r="G165" s="1" t="s">
        <v>553</v>
      </c>
      <c r="H165" s="1"/>
      <c r="I165" s="1" t="s">
        <v>21</v>
      </c>
      <c r="J165" s="1" t="s">
        <v>29</v>
      </c>
      <c r="K165" s="1" t="s">
        <v>3559</v>
      </c>
      <c r="L165" s="1" t="s">
        <v>3995</v>
      </c>
      <c r="M165" s="1" t="s">
        <v>22</v>
      </c>
      <c r="N165" s="1" t="s">
        <v>23</v>
      </c>
      <c r="O165" s="1" t="s">
        <v>1751</v>
      </c>
      <c r="P165" s="169" t="s">
        <v>3235</v>
      </c>
      <c r="Q165" s="1" t="s">
        <v>3996</v>
      </c>
      <c r="U165" s="166" t="s">
        <v>2919</v>
      </c>
    </row>
    <row r="166" spans="1:21" customFormat="1" x14ac:dyDescent="0.25">
      <c r="A166" s="1" t="s">
        <v>1106</v>
      </c>
      <c r="B166" s="1" t="s">
        <v>1107</v>
      </c>
      <c r="C166" s="1" t="s">
        <v>3997</v>
      </c>
      <c r="D166" s="1" t="s">
        <v>1657</v>
      </c>
      <c r="E166" s="1" t="s">
        <v>3607</v>
      </c>
      <c r="F166" s="1" t="s">
        <v>3558</v>
      </c>
      <c r="G166" s="1" t="s">
        <v>553</v>
      </c>
      <c r="H166" s="1"/>
      <c r="I166" s="1" t="s">
        <v>21</v>
      </c>
      <c r="J166" s="1" t="s">
        <v>29</v>
      </c>
      <c r="K166" s="1" t="s">
        <v>3559</v>
      </c>
      <c r="L166" s="1" t="s">
        <v>3995</v>
      </c>
      <c r="M166" s="1" t="s">
        <v>22</v>
      </c>
      <c r="N166" s="1" t="s">
        <v>2911</v>
      </c>
      <c r="O166" s="1" t="s">
        <v>1751</v>
      </c>
      <c r="P166" s="169" t="s">
        <v>3243</v>
      </c>
      <c r="Q166" s="1" t="s">
        <v>3998</v>
      </c>
      <c r="U166" s="166" t="s">
        <v>2919</v>
      </c>
    </row>
    <row r="167" spans="1:21" customFormat="1" x14ac:dyDescent="0.25">
      <c r="A167" s="1" t="s">
        <v>1350</v>
      </c>
      <c r="B167" s="1" t="s">
        <v>1351</v>
      </c>
      <c r="C167" s="1" t="s">
        <v>3999</v>
      </c>
      <c r="D167" s="1" t="s">
        <v>1657</v>
      </c>
      <c r="E167" s="1" t="s">
        <v>3620</v>
      </c>
      <c r="F167" s="1" t="s">
        <v>3558</v>
      </c>
      <c r="G167" s="1" t="s">
        <v>553</v>
      </c>
      <c r="H167" s="1"/>
      <c r="I167" s="1" t="s">
        <v>21</v>
      </c>
      <c r="J167" s="1" t="s">
        <v>29</v>
      </c>
      <c r="K167" s="1" t="s">
        <v>3559</v>
      </c>
      <c r="L167" s="1" t="s">
        <v>4000</v>
      </c>
      <c r="M167" s="1" t="s">
        <v>22</v>
      </c>
      <c r="N167" s="1" t="s">
        <v>23</v>
      </c>
      <c r="O167" s="1" t="s">
        <v>1751</v>
      </c>
      <c r="P167" s="169" t="s">
        <v>3255</v>
      </c>
      <c r="Q167" s="1" t="s">
        <v>4001</v>
      </c>
      <c r="U167" s="166" t="s">
        <v>2919</v>
      </c>
    </row>
    <row r="168" spans="1:21" customFormat="1" x14ac:dyDescent="0.25">
      <c r="A168" s="1" t="s">
        <v>1362</v>
      </c>
      <c r="B168" s="1" t="s">
        <v>1363</v>
      </c>
      <c r="C168" s="1" t="s">
        <v>4002</v>
      </c>
      <c r="D168" s="1" t="s">
        <v>1657</v>
      </c>
      <c r="E168" s="1" t="s">
        <v>3624</v>
      </c>
      <c r="F168" s="1" t="s">
        <v>3564</v>
      </c>
      <c r="G168" s="1" t="s">
        <v>553</v>
      </c>
      <c r="H168" s="1"/>
      <c r="I168" s="1" t="s">
        <v>21</v>
      </c>
      <c r="J168" s="1" t="s">
        <v>29</v>
      </c>
      <c r="K168" s="1" t="s">
        <v>3565</v>
      </c>
      <c r="L168" s="1" t="s">
        <v>4003</v>
      </c>
      <c r="M168" s="1" t="s">
        <v>22</v>
      </c>
      <c r="N168" s="1" t="s">
        <v>23</v>
      </c>
      <c r="O168" s="1" t="s">
        <v>1751</v>
      </c>
      <c r="P168" s="169" t="s">
        <v>3261</v>
      </c>
      <c r="Q168" s="1" t="s">
        <v>4004</v>
      </c>
      <c r="U168" s="166" t="s">
        <v>2919</v>
      </c>
    </row>
    <row r="169" spans="1:21" customFormat="1" x14ac:dyDescent="0.25">
      <c r="A169" s="1" t="s">
        <v>208</v>
      </c>
      <c r="B169" s="1" t="s">
        <v>209</v>
      </c>
      <c r="C169" s="1" t="s">
        <v>3779</v>
      </c>
      <c r="D169" s="1" t="s">
        <v>1657</v>
      </c>
      <c r="E169" s="1" t="s">
        <v>3599</v>
      </c>
      <c r="F169" s="1" t="s">
        <v>3558</v>
      </c>
      <c r="G169" s="1" t="s">
        <v>553</v>
      </c>
      <c r="H169" s="1"/>
      <c r="I169" s="1" t="s">
        <v>21</v>
      </c>
      <c r="J169" s="1" t="s">
        <v>29</v>
      </c>
      <c r="K169" s="1" t="s">
        <v>3559</v>
      </c>
      <c r="L169" s="1" t="s">
        <v>4005</v>
      </c>
      <c r="M169" s="1" t="s">
        <v>22</v>
      </c>
      <c r="N169" s="1" t="s">
        <v>23</v>
      </c>
      <c r="O169" s="1" t="s">
        <v>1752</v>
      </c>
      <c r="P169" s="169" t="s">
        <v>3236</v>
      </c>
      <c r="Q169" s="1" t="s">
        <v>4006</v>
      </c>
      <c r="U169" s="166" t="s">
        <v>2919</v>
      </c>
    </row>
    <row r="170" spans="1:21" customFormat="1" x14ac:dyDescent="0.25">
      <c r="A170" s="1" t="s">
        <v>219</v>
      </c>
      <c r="B170" s="1" t="s">
        <v>220</v>
      </c>
      <c r="C170" s="1" t="s">
        <v>4007</v>
      </c>
      <c r="D170" s="1" t="s">
        <v>1657</v>
      </c>
      <c r="E170" s="1" t="s">
        <v>3607</v>
      </c>
      <c r="F170" s="1" t="s">
        <v>3558</v>
      </c>
      <c r="G170" s="1" t="s">
        <v>553</v>
      </c>
      <c r="H170" s="1"/>
      <c r="I170" s="1" t="s">
        <v>21</v>
      </c>
      <c r="J170" s="1" t="s">
        <v>29</v>
      </c>
      <c r="K170" s="1" t="s">
        <v>3559</v>
      </c>
      <c r="L170" s="1" t="s">
        <v>4005</v>
      </c>
      <c r="M170" s="1" t="s">
        <v>22</v>
      </c>
      <c r="N170" s="1" t="s">
        <v>2911</v>
      </c>
      <c r="O170" s="1" t="s">
        <v>1752</v>
      </c>
      <c r="P170" s="169" t="s">
        <v>3244</v>
      </c>
      <c r="Q170" s="1" t="s">
        <v>4008</v>
      </c>
      <c r="U170" s="166" t="s">
        <v>2919</v>
      </c>
    </row>
    <row r="171" spans="1:21" customFormat="1" x14ac:dyDescent="0.25">
      <c r="A171" s="1" t="s">
        <v>1352</v>
      </c>
      <c r="B171" s="1" t="s">
        <v>1353</v>
      </c>
      <c r="C171" s="1" t="s">
        <v>4009</v>
      </c>
      <c r="D171" s="1" t="s">
        <v>1657</v>
      </c>
      <c r="E171" s="1" t="s">
        <v>3620</v>
      </c>
      <c r="F171" s="1" t="s">
        <v>3558</v>
      </c>
      <c r="G171" s="1" t="s">
        <v>553</v>
      </c>
      <c r="H171" s="1"/>
      <c r="I171" s="1" t="s">
        <v>21</v>
      </c>
      <c r="J171" s="1" t="s">
        <v>29</v>
      </c>
      <c r="K171" s="1" t="s">
        <v>3559</v>
      </c>
      <c r="L171" s="1" t="s">
        <v>3995</v>
      </c>
      <c r="M171" s="1" t="s">
        <v>22</v>
      </c>
      <c r="N171" s="1" t="s">
        <v>23</v>
      </c>
      <c r="O171" s="1" t="s">
        <v>1752</v>
      </c>
      <c r="P171" s="169" t="s">
        <v>3256</v>
      </c>
      <c r="Q171" s="1" t="s">
        <v>4010</v>
      </c>
      <c r="U171" s="166" t="s">
        <v>2919</v>
      </c>
    </row>
    <row r="172" spans="1:21" customFormat="1" x14ac:dyDescent="0.25">
      <c r="A172" s="1" t="s">
        <v>1364</v>
      </c>
      <c r="B172" s="1" t="s">
        <v>1365</v>
      </c>
      <c r="C172" s="1" t="s">
        <v>4011</v>
      </c>
      <c r="D172" s="1" t="s">
        <v>1657</v>
      </c>
      <c r="E172" s="1" t="s">
        <v>3624</v>
      </c>
      <c r="F172" s="1" t="s">
        <v>3564</v>
      </c>
      <c r="G172" s="1" t="s">
        <v>553</v>
      </c>
      <c r="H172" s="1"/>
      <c r="I172" s="1" t="s">
        <v>21</v>
      </c>
      <c r="J172" s="1" t="s">
        <v>29</v>
      </c>
      <c r="K172" s="1" t="s">
        <v>3565</v>
      </c>
      <c r="L172" s="1" t="s">
        <v>4012</v>
      </c>
      <c r="M172" s="1" t="s">
        <v>22</v>
      </c>
      <c r="N172" s="1" t="s">
        <v>23</v>
      </c>
      <c r="O172" s="1" t="s">
        <v>1752</v>
      </c>
      <c r="P172" s="169" t="s">
        <v>3262</v>
      </c>
      <c r="Q172" s="1" t="s">
        <v>4013</v>
      </c>
      <c r="U172" s="166" t="s">
        <v>2919</v>
      </c>
    </row>
    <row r="173" spans="1:21" customFormat="1" x14ac:dyDescent="0.25">
      <c r="A173" s="1" t="s">
        <v>693</v>
      </c>
      <c r="B173" s="1" t="s">
        <v>694</v>
      </c>
      <c r="C173" s="1" t="s">
        <v>4014</v>
      </c>
      <c r="D173" s="1" t="s">
        <v>1655</v>
      </c>
      <c r="E173" s="1" t="s">
        <v>3557</v>
      </c>
      <c r="F173" s="1" t="s">
        <v>3558</v>
      </c>
      <c r="G173" s="1" t="s">
        <v>553</v>
      </c>
      <c r="H173" s="1"/>
      <c r="I173" s="1" t="s">
        <v>21</v>
      </c>
      <c r="J173" s="1" t="s">
        <v>29</v>
      </c>
      <c r="K173" s="1" t="s">
        <v>3559</v>
      </c>
      <c r="L173" s="1" t="s">
        <v>3811</v>
      </c>
      <c r="M173" s="1" t="s">
        <v>47</v>
      </c>
      <c r="N173" s="1" t="s">
        <v>23</v>
      </c>
      <c r="O173" s="1" t="s">
        <v>1750</v>
      </c>
      <c r="P173" s="169" t="s">
        <v>2993</v>
      </c>
      <c r="Q173" s="1" t="s">
        <v>4015</v>
      </c>
      <c r="U173" s="166" t="s">
        <v>2919</v>
      </c>
    </row>
    <row r="174" spans="1:21" customFormat="1" x14ac:dyDescent="0.25">
      <c r="A174" s="1" t="s">
        <v>701</v>
      </c>
      <c r="B174" s="1" t="s">
        <v>702</v>
      </c>
      <c r="C174" s="1" t="s">
        <v>4016</v>
      </c>
      <c r="D174" s="1" t="s">
        <v>1655</v>
      </c>
      <c r="E174" s="1" t="s">
        <v>3563</v>
      </c>
      <c r="F174" s="1" t="s">
        <v>3564</v>
      </c>
      <c r="G174" s="1" t="s">
        <v>553</v>
      </c>
      <c r="H174" s="1"/>
      <c r="I174" s="1" t="s">
        <v>21</v>
      </c>
      <c r="J174" s="1" t="s">
        <v>29</v>
      </c>
      <c r="K174" s="1" t="s">
        <v>3565</v>
      </c>
      <c r="L174" s="1" t="s">
        <v>3947</v>
      </c>
      <c r="M174" s="1" t="s">
        <v>47</v>
      </c>
      <c r="N174" s="1" t="s">
        <v>23</v>
      </c>
      <c r="O174" s="1" t="s">
        <v>1750</v>
      </c>
      <c r="P174" s="169" t="s">
        <v>2996</v>
      </c>
      <c r="Q174" s="1" t="s">
        <v>4017</v>
      </c>
      <c r="U174" s="166" t="s">
        <v>2919</v>
      </c>
    </row>
    <row r="175" spans="1:21" customFormat="1" x14ac:dyDescent="0.25">
      <c r="A175" s="1" t="s">
        <v>746</v>
      </c>
      <c r="B175" s="1" t="s">
        <v>747</v>
      </c>
      <c r="C175" s="1" t="s">
        <v>4018</v>
      </c>
      <c r="D175" s="1" t="s">
        <v>1655</v>
      </c>
      <c r="E175" s="1" t="s">
        <v>3569</v>
      </c>
      <c r="F175" s="1" t="s">
        <v>3564</v>
      </c>
      <c r="G175" s="1" t="s">
        <v>553</v>
      </c>
      <c r="H175" s="1"/>
      <c r="I175" s="1" t="s">
        <v>21</v>
      </c>
      <c r="J175" s="1" t="s">
        <v>29</v>
      </c>
      <c r="K175" s="1" t="s">
        <v>3570</v>
      </c>
      <c r="L175" s="1" t="s">
        <v>4019</v>
      </c>
      <c r="M175" s="1" t="s">
        <v>47</v>
      </c>
      <c r="N175" s="1" t="s">
        <v>23</v>
      </c>
      <c r="O175" s="1" t="s">
        <v>1750</v>
      </c>
      <c r="P175" s="169" t="s">
        <v>3011</v>
      </c>
      <c r="Q175" s="1" t="s">
        <v>4020</v>
      </c>
      <c r="U175" s="166" t="s">
        <v>2919</v>
      </c>
    </row>
    <row r="176" spans="1:21" customFormat="1" x14ac:dyDescent="0.25">
      <c r="A176" s="1" t="s">
        <v>761</v>
      </c>
      <c r="B176" s="1" t="s">
        <v>762</v>
      </c>
      <c r="C176" s="1" t="s">
        <v>4021</v>
      </c>
      <c r="D176" s="1" t="s">
        <v>1655</v>
      </c>
      <c r="E176" s="1" t="s">
        <v>3574</v>
      </c>
      <c r="F176" s="1" t="s">
        <v>3558</v>
      </c>
      <c r="G176" s="1" t="s">
        <v>20</v>
      </c>
      <c r="H176" s="1"/>
      <c r="I176" s="1" t="s">
        <v>21</v>
      </c>
      <c r="J176" s="1" t="s">
        <v>29</v>
      </c>
      <c r="K176" s="1" t="s">
        <v>3575</v>
      </c>
      <c r="L176" s="1" t="s">
        <v>4022</v>
      </c>
      <c r="M176" s="1" t="s">
        <v>47</v>
      </c>
      <c r="N176" s="1" t="s">
        <v>23</v>
      </c>
      <c r="O176" s="1" t="s">
        <v>1750</v>
      </c>
      <c r="P176" s="169" t="s">
        <v>3019</v>
      </c>
      <c r="Q176" s="1" t="s">
        <v>4023</v>
      </c>
      <c r="U176" s="166" t="s">
        <v>2919</v>
      </c>
    </row>
    <row r="177" spans="1:21" customFormat="1" x14ac:dyDescent="0.25">
      <c r="A177" s="1" t="s">
        <v>814</v>
      </c>
      <c r="B177" s="1" t="s">
        <v>815</v>
      </c>
      <c r="C177" s="1" t="s">
        <v>4024</v>
      </c>
      <c r="D177" s="1" t="s">
        <v>1655</v>
      </c>
      <c r="E177" s="1" t="s">
        <v>3579</v>
      </c>
      <c r="F177" s="1" t="s">
        <v>3558</v>
      </c>
      <c r="G177" s="1" t="s">
        <v>553</v>
      </c>
      <c r="H177" s="1"/>
      <c r="I177" s="1" t="s">
        <v>21</v>
      </c>
      <c r="J177" s="1" t="s">
        <v>29</v>
      </c>
      <c r="K177" s="1" t="s">
        <v>3559</v>
      </c>
      <c r="L177" s="1" t="s">
        <v>3811</v>
      </c>
      <c r="M177" s="1" t="s">
        <v>47</v>
      </c>
      <c r="N177" s="1" t="s">
        <v>2911</v>
      </c>
      <c r="O177" s="1" t="s">
        <v>1750</v>
      </c>
      <c r="P177" s="169" t="s">
        <v>3033</v>
      </c>
      <c r="Q177" s="1" t="s">
        <v>4025</v>
      </c>
      <c r="U177" s="166" t="s">
        <v>2919</v>
      </c>
    </row>
    <row r="178" spans="1:21" customFormat="1" x14ac:dyDescent="0.25">
      <c r="A178" s="1" t="s">
        <v>822</v>
      </c>
      <c r="B178" s="1" t="s">
        <v>823</v>
      </c>
      <c r="C178" s="1" t="s">
        <v>4026</v>
      </c>
      <c r="D178" s="1" t="s">
        <v>1655</v>
      </c>
      <c r="E178" s="1" t="s">
        <v>3582</v>
      </c>
      <c r="F178" s="1" t="s">
        <v>3564</v>
      </c>
      <c r="G178" s="1" t="s">
        <v>553</v>
      </c>
      <c r="H178" s="1"/>
      <c r="I178" s="1" t="s">
        <v>21</v>
      </c>
      <c r="J178" s="1" t="s">
        <v>29</v>
      </c>
      <c r="K178" s="1" t="s">
        <v>3565</v>
      </c>
      <c r="L178" s="1" t="s">
        <v>3947</v>
      </c>
      <c r="M178" s="1" t="s">
        <v>47</v>
      </c>
      <c r="N178" s="1" t="s">
        <v>2911</v>
      </c>
      <c r="O178" s="1" t="s">
        <v>1750</v>
      </c>
      <c r="P178" s="169" t="s">
        <v>3036</v>
      </c>
      <c r="Q178" s="1" t="s">
        <v>4027</v>
      </c>
      <c r="U178" s="166" t="s">
        <v>2919</v>
      </c>
    </row>
    <row r="179" spans="1:21" customFormat="1" x14ac:dyDescent="0.25">
      <c r="A179" s="1" t="s">
        <v>867</v>
      </c>
      <c r="B179" s="1" t="s">
        <v>868</v>
      </c>
      <c r="C179" s="1" t="s">
        <v>4028</v>
      </c>
      <c r="D179" s="1" t="s">
        <v>1655</v>
      </c>
      <c r="E179" s="1" t="s">
        <v>3585</v>
      </c>
      <c r="F179" s="1" t="s">
        <v>3564</v>
      </c>
      <c r="G179" s="1" t="s">
        <v>553</v>
      </c>
      <c r="H179" s="1"/>
      <c r="I179" s="1" t="s">
        <v>21</v>
      </c>
      <c r="J179" s="1" t="s">
        <v>29</v>
      </c>
      <c r="K179" s="1" t="s">
        <v>3570</v>
      </c>
      <c r="L179" s="1" t="s">
        <v>4019</v>
      </c>
      <c r="M179" s="1" t="s">
        <v>47</v>
      </c>
      <c r="N179" s="1" t="s">
        <v>2911</v>
      </c>
      <c r="O179" s="1" t="s">
        <v>1750</v>
      </c>
      <c r="P179" s="169" t="s">
        <v>3051</v>
      </c>
      <c r="Q179" s="1" t="s">
        <v>4029</v>
      </c>
      <c r="U179" s="166" t="s">
        <v>2919</v>
      </c>
    </row>
    <row r="180" spans="1:21" customFormat="1" x14ac:dyDescent="0.25">
      <c r="A180" s="1" t="s">
        <v>882</v>
      </c>
      <c r="B180" s="1" t="s">
        <v>883</v>
      </c>
      <c r="C180" s="1" t="s">
        <v>4030</v>
      </c>
      <c r="D180" s="1" t="s">
        <v>1655</v>
      </c>
      <c r="E180" s="1" t="s">
        <v>3588</v>
      </c>
      <c r="F180" s="1" t="s">
        <v>3558</v>
      </c>
      <c r="G180" s="1" t="s">
        <v>20</v>
      </c>
      <c r="H180" s="1"/>
      <c r="I180" s="1" t="s">
        <v>21</v>
      </c>
      <c r="J180" s="1" t="s">
        <v>29</v>
      </c>
      <c r="K180" s="1" t="s">
        <v>3575</v>
      </c>
      <c r="L180" s="1" t="s">
        <v>4022</v>
      </c>
      <c r="M180" s="1" t="s">
        <v>47</v>
      </c>
      <c r="N180" s="1" t="s">
        <v>2911</v>
      </c>
      <c r="O180" s="1" t="s">
        <v>1750</v>
      </c>
      <c r="P180" s="169" t="s">
        <v>3059</v>
      </c>
      <c r="Q180" s="1" t="s">
        <v>4031</v>
      </c>
      <c r="U180" s="166" t="s">
        <v>2919</v>
      </c>
    </row>
    <row r="181" spans="1:21" customFormat="1" x14ac:dyDescent="0.25">
      <c r="A181" s="1" t="s">
        <v>1282</v>
      </c>
      <c r="B181" s="1" t="s">
        <v>1283</v>
      </c>
      <c r="C181" s="1" t="s">
        <v>4032</v>
      </c>
      <c r="D181" s="1" t="s">
        <v>1655</v>
      </c>
      <c r="E181" s="1" t="s">
        <v>3591</v>
      </c>
      <c r="F181" s="1" t="s">
        <v>3558</v>
      </c>
      <c r="G181" s="1" t="s">
        <v>553</v>
      </c>
      <c r="H181" s="1"/>
      <c r="I181" s="1" t="s">
        <v>21</v>
      </c>
      <c r="J181" s="1" t="s">
        <v>29</v>
      </c>
      <c r="K181" s="1" t="s">
        <v>3559</v>
      </c>
      <c r="L181" s="1" t="s">
        <v>4033</v>
      </c>
      <c r="M181" s="1" t="s">
        <v>47</v>
      </c>
      <c r="N181" s="1" t="s">
        <v>23</v>
      </c>
      <c r="O181" s="1" t="s">
        <v>1750</v>
      </c>
      <c r="P181" s="169" t="s">
        <v>3079</v>
      </c>
      <c r="Q181" s="1" t="s">
        <v>4034</v>
      </c>
      <c r="U181" s="166" t="s">
        <v>2919</v>
      </c>
    </row>
    <row r="182" spans="1:21" customFormat="1" x14ac:dyDescent="0.25">
      <c r="A182" s="1" t="s">
        <v>1288</v>
      </c>
      <c r="B182" s="1" t="s">
        <v>1289</v>
      </c>
      <c r="C182" s="1" t="s">
        <v>4035</v>
      </c>
      <c r="D182" s="1" t="s">
        <v>1655</v>
      </c>
      <c r="E182" s="1" t="s">
        <v>3595</v>
      </c>
      <c r="F182" s="1" t="s">
        <v>3564</v>
      </c>
      <c r="G182" s="1" t="s">
        <v>553</v>
      </c>
      <c r="H182" s="1"/>
      <c r="I182" s="1" t="s">
        <v>21</v>
      </c>
      <c r="J182" s="1" t="s">
        <v>29</v>
      </c>
      <c r="K182" s="1" t="s">
        <v>3565</v>
      </c>
      <c r="L182" s="1" t="s">
        <v>4036</v>
      </c>
      <c r="M182" s="1" t="s">
        <v>47</v>
      </c>
      <c r="N182" s="1" t="s">
        <v>23</v>
      </c>
      <c r="O182" s="1" t="s">
        <v>1750</v>
      </c>
      <c r="P182" s="169" t="s">
        <v>3082</v>
      </c>
      <c r="Q182" s="1" t="s">
        <v>4037</v>
      </c>
      <c r="U182" s="166" t="s">
        <v>2919</v>
      </c>
    </row>
    <row r="183" spans="1:21" customFormat="1" x14ac:dyDescent="0.25">
      <c r="A183" s="1" t="s">
        <v>748</v>
      </c>
      <c r="B183" s="1" t="s">
        <v>749</v>
      </c>
      <c r="C183" s="1" t="s">
        <v>4038</v>
      </c>
      <c r="D183" s="1" t="s">
        <v>1655</v>
      </c>
      <c r="E183" s="1" t="s">
        <v>3603</v>
      </c>
      <c r="F183" s="1" t="s">
        <v>3564</v>
      </c>
      <c r="G183" s="1" t="s">
        <v>553</v>
      </c>
      <c r="H183" s="1"/>
      <c r="I183" s="1" t="s">
        <v>21</v>
      </c>
      <c r="J183" s="1" t="s">
        <v>29</v>
      </c>
      <c r="K183" s="1" t="s">
        <v>3570</v>
      </c>
      <c r="L183" s="1" t="s">
        <v>4039</v>
      </c>
      <c r="M183" s="1" t="s">
        <v>47</v>
      </c>
      <c r="N183" s="1" t="s">
        <v>23</v>
      </c>
      <c r="O183" s="1" t="s">
        <v>1751</v>
      </c>
      <c r="P183" s="169" t="s">
        <v>3012</v>
      </c>
      <c r="Q183" s="1" t="s">
        <v>4040</v>
      </c>
      <c r="U183" s="166" t="s">
        <v>2919</v>
      </c>
    </row>
    <row r="184" spans="1:21" customFormat="1" x14ac:dyDescent="0.25">
      <c r="A184" s="1" t="s">
        <v>816</v>
      </c>
      <c r="B184" s="1" t="s">
        <v>817</v>
      </c>
      <c r="C184" s="1" t="s">
        <v>4041</v>
      </c>
      <c r="D184" s="1" t="s">
        <v>1655</v>
      </c>
      <c r="E184" s="1" t="s">
        <v>3607</v>
      </c>
      <c r="F184" s="1" t="s">
        <v>3558</v>
      </c>
      <c r="G184" s="1" t="s">
        <v>553</v>
      </c>
      <c r="H184" s="1"/>
      <c r="I184" s="1" t="s">
        <v>21</v>
      </c>
      <c r="J184" s="1" t="s">
        <v>29</v>
      </c>
      <c r="K184" s="1" t="s">
        <v>3559</v>
      </c>
      <c r="L184" s="1" t="s">
        <v>4042</v>
      </c>
      <c r="M184" s="1" t="s">
        <v>47</v>
      </c>
      <c r="N184" s="1" t="s">
        <v>2911</v>
      </c>
      <c r="O184" s="1" t="s">
        <v>1751</v>
      </c>
      <c r="P184" s="169" t="s">
        <v>3034</v>
      </c>
      <c r="Q184" s="1" t="s">
        <v>4043</v>
      </c>
      <c r="U184" s="166" t="s">
        <v>2919</v>
      </c>
    </row>
    <row r="185" spans="1:21" customFormat="1" x14ac:dyDescent="0.25">
      <c r="A185" s="1" t="s">
        <v>824</v>
      </c>
      <c r="B185" s="1" t="s">
        <v>825</v>
      </c>
      <c r="C185" s="1" t="s">
        <v>4044</v>
      </c>
      <c r="D185" s="1" t="s">
        <v>1655</v>
      </c>
      <c r="E185" s="1" t="s">
        <v>3610</v>
      </c>
      <c r="F185" s="1" t="s">
        <v>3564</v>
      </c>
      <c r="G185" s="1" t="s">
        <v>553</v>
      </c>
      <c r="H185" s="1"/>
      <c r="I185" s="1" t="s">
        <v>21</v>
      </c>
      <c r="J185" s="1" t="s">
        <v>29</v>
      </c>
      <c r="K185" s="1" t="s">
        <v>3565</v>
      </c>
      <c r="L185" s="1" t="s">
        <v>4045</v>
      </c>
      <c r="M185" s="1" t="s">
        <v>47</v>
      </c>
      <c r="N185" s="1" t="s">
        <v>2911</v>
      </c>
      <c r="O185" s="1" t="s">
        <v>1751</v>
      </c>
      <c r="P185" s="169" t="s">
        <v>3037</v>
      </c>
      <c r="Q185" s="1" t="s">
        <v>4046</v>
      </c>
      <c r="U185" s="166" t="s">
        <v>2919</v>
      </c>
    </row>
    <row r="186" spans="1:21" customFormat="1" x14ac:dyDescent="0.25">
      <c r="A186" s="1" t="s">
        <v>695</v>
      </c>
      <c r="B186" s="1" t="s">
        <v>696</v>
      </c>
      <c r="C186" s="1" t="s">
        <v>4047</v>
      </c>
      <c r="D186" s="1" t="s">
        <v>1655</v>
      </c>
      <c r="E186" s="1" t="s">
        <v>3599</v>
      </c>
      <c r="F186" s="1" t="s">
        <v>3558</v>
      </c>
      <c r="G186" s="1" t="s">
        <v>553</v>
      </c>
      <c r="H186" s="1"/>
      <c r="I186" s="1" t="s">
        <v>21</v>
      </c>
      <c r="J186" s="1" t="s">
        <v>29</v>
      </c>
      <c r="K186" s="1" t="s">
        <v>3559</v>
      </c>
      <c r="L186" s="1" t="s">
        <v>4042</v>
      </c>
      <c r="M186" s="1" t="s">
        <v>47</v>
      </c>
      <c r="N186" s="1" t="s">
        <v>23</v>
      </c>
      <c r="O186" s="1" t="s">
        <v>1751</v>
      </c>
      <c r="P186" s="169" t="s">
        <v>2994</v>
      </c>
      <c r="Q186" s="1" t="s">
        <v>4048</v>
      </c>
      <c r="U186" s="166" t="s">
        <v>2919</v>
      </c>
    </row>
    <row r="187" spans="1:21" customFormat="1" x14ac:dyDescent="0.25">
      <c r="A187" s="1" t="s">
        <v>703</v>
      </c>
      <c r="B187" s="1" t="s">
        <v>704</v>
      </c>
      <c r="C187" s="1" t="s">
        <v>4049</v>
      </c>
      <c r="D187" s="1" t="s">
        <v>1655</v>
      </c>
      <c r="E187" s="1" t="s">
        <v>3617</v>
      </c>
      <c r="F187" s="1" t="s">
        <v>3564</v>
      </c>
      <c r="G187" s="1" t="s">
        <v>553</v>
      </c>
      <c r="H187" s="1"/>
      <c r="I187" s="1" t="s">
        <v>21</v>
      </c>
      <c r="J187" s="1" t="s">
        <v>29</v>
      </c>
      <c r="K187" s="1" t="s">
        <v>3565</v>
      </c>
      <c r="L187" s="1" t="s">
        <v>4045</v>
      </c>
      <c r="M187" s="1" t="s">
        <v>47</v>
      </c>
      <c r="N187" s="1" t="s">
        <v>23</v>
      </c>
      <c r="O187" s="1" t="s">
        <v>1751</v>
      </c>
      <c r="P187" s="169" t="s">
        <v>2997</v>
      </c>
      <c r="Q187" s="1" t="s">
        <v>4050</v>
      </c>
      <c r="U187" s="166" t="s">
        <v>2919</v>
      </c>
    </row>
    <row r="188" spans="1:21" customFormat="1" x14ac:dyDescent="0.25">
      <c r="A188" s="1" t="s">
        <v>869</v>
      </c>
      <c r="B188" s="1" t="s">
        <v>870</v>
      </c>
      <c r="C188" s="1" t="s">
        <v>4051</v>
      </c>
      <c r="D188" s="1" t="s">
        <v>1655</v>
      </c>
      <c r="E188" s="1" t="s">
        <v>3614</v>
      </c>
      <c r="F188" s="1" t="s">
        <v>3564</v>
      </c>
      <c r="G188" s="1" t="s">
        <v>553</v>
      </c>
      <c r="H188" s="1"/>
      <c r="I188" s="1" t="s">
        <v>21</v>
      </c>
      <c r="J188" s="1" t="s">
        <v>29</v>
      </c>
      <c r="K188" s="1" t="s">
        <v>3570</v>
      </c>
      <c r="L188" s="1" t="s">
        <v>4039</v>
      </c>
      <c r="M188" s="1" t="s">
        <v>47</v>
      </c>
      <c r="N188" s="1" t="s">
        <v>2911</v>
      </c>
      <c r="O188" s="1" t="s">
        <v>1751</v>
      </c>
      <c r="P188" s="169" t="s">
        <v>3052</v>
      </c>
      <c r="Q188" s="1" t="s">
        <v>4052</v>
      </c>
      <c r="U188" s="166" t="s">
        <v>2919</v>
      </c>
    </row>
    <row r="189" spans="1:21" customFormat="1" x14ac:dyDescent="0.25">
      <c r="A189" s="1" t="s">
        <v>1284</v>
      </c>
      <c r="B189" s="1" t="s">
        <v>1285</v>
      </c>
      <c r="C189" s="1" t="s">
        <v>4053</v>
      </c>
      <c r="D189" s="1" t="s">
        <v>1655</v>
      </c>
      <c r="E189" s="1" t="s">
        <v>3620</v>
      </c>
      <c r="F189" s="1" t="s">
        <v>3558</v>
      </c>
      <c r="G189" s="1" t="s">
        <v>553</v>
      </c>
      <c r="H189" s="1"/>
      <c r="I189" s="1" t="s">
        <v>21</v>
      </c>
      <c r="J189" s="1" t="s">
        <v>29</v>
      </c>
      <c r="K189" s="1" t="s">
        <v>3559</v>
      </c>
      <c r="L189" s="1" t="s">
        <v>4054</v>
      </c>
      <c r="M189" s="1" t="s">
        <v>47</v>
      </c>
      <c r="N189" s="1" t="s">
        <v>23</v>
      </c>
      <c r="O189" s="1" t="s">
        <v>1751</v>
      </c>
      <c r="P189" s="169" t="s">
        <v>3080</v>
      </c>
      <c r="Q189" s="1" t="s">
        <v>4055</v>
      </c>
      <c r="U189" s="166" t="s">
        <v>2919</v>
      </c>
    </row>
    <row r="190" spans="1:21" customFormat="1" x14ac:dyDescent="0.25">
      <c r="A190" s="1" t="s">
        <v>1290</v>
      </c>
      <c r="B190" s="1" t="s">
        <v>1291</v>
      </c>
      <c r="C190" s="1" t="s">
        <v>4056</v>
      </c>
      <c r="D190" s="1" t="s">
        <v>1655</v>
      </c>
      <c r="E190" s="1" t="s">
        <v>3624</v>
      </c>
      <c r="F190" s="1" t="s">
        <v>3564</v>
      </c>
      <c r="G190" s="1" t="s">
        <v>553</v>
      </c>
      <c r="H190" s="1"/>
      <c r="I190" s="1" t="s">
        <v>21</v>
      </c>
      <c r="J190" s="1" t="s">
        <v>29</v>
      </c>
      <c r="K190" s="1" t="s">
        <v>3565</v>
      </c>
      <c r="L190" s="1" t="s">
        <v>4057</v>
      </c>
      <c r="M190" s="1" t="s">
        <v>47</v>
      </c>
      <c r="N190" s="1" t="s">
        <v>23</v>
      </c>
      <c r="O190" s="1" t="s">
        <v>1751</v>
      </c>
      <c r="P190" s="169" t="s">
        <v>3083</v>
      </c>
      <c r="Q190" s="1" t="s">
        <v>4058</v>
      </c>
      <c r="U190" s="166" t="s">
        <v>2919</v>
      </c>
    </row>
    <row r="191" spans="1:21" customFormat="1" x14ac:dyDescent="0.25">
      <c r="A191" s="1" t="s">
        <v>122</v>
      </c>
      <c r="B191" s="1" t="s">
        <v>123</v>
      </c>
      <c r="C191" s="1" t="s">
        <v>4059</v>
      </c>
      <c r="D191" s="1" t="s">
        <v>1655</v>
      </c>
      <c r="E191" s="1" t="s">
        <v>3599</v>
      </c>
      <c r="F191" s="1" t="s">
        <v>3558</v>
      </c>
      <c r="G191" s="1" t="s">
        <v>553</v>
      </c>
      <c r="H191" s="1"/>
      <c r="I191" s="1" t="s">
        <v>21</v>
      </c>
      <c r="J191" s="1" t="s">
        <v>29</v>
      </c>
      <c r="K191" s="1" t="s">
        <v>3559</v>
      </c>
      <c r="L191" s="1" t="s">
        <v>4060</v>
      </c>
      <c r="M191" s="1" t="s">
        <v>47</v>
      </c>
      <c r="N191" s="1" t="s">
        <v>23</v>
      </c>
      <c r="O191" s="1" t="s">
        <v>1752</v>
      </c>
      <c r="P191" s="169" t="s">
        <v>2995</v>
      </c>
      <c r="Q191" s="1" t="s">
        <v>4061</v>
      </c>
      <c r="U191" s="166" t="s">
        <v>2919</v>
      </c>
    </row>
    <row r="192" spans="1:21" customFormat="1" x14ac:dyDescent="0.25">
      <c r="A192" s="1" t="s">
        <v>126</v>
      </c>
      <c r="B192" s="1" t="s">
        <v>127</v>
      </c>
      <c r="C192" s="1" t="s">
        <v>4062</v>
      </c>
      <c r="D192" s="1" t="s">
        <v>1655</v>
      </c>
      <c r="E192" s="1" t="s">
        <v>3617</v>
      </c>
      <c r="F192" s="1" t="s">
        <v>3564</v>
      </c>
      <c r="G192" s="1" t="s">
        <v>553</v>
      </c>
      <c r="H192" s="1"/>
      <c r="I192" s="1" t="s">
        <v>21</v>
      </c>
      <c r="J192" s="1" t="s">
        <v>29</v>
      </c>
      <c r="K192" s="1" t="s">
        <v>3565</v>
      </c>
      <c r="L192" s="1" t="s">
        <v>4063</v>
      </c>
      <c r="M192" s="1" t="s">
        <v>47</v>
      </c>
      <c r="N192" s="1" t="s">
        <v>23</v>
      </c>
      <c r="O192" s="1" t="s">
        <v>1752</v>
      </c>
      <c r="P192" s="169" t="s">
        <v>2998</v>
      </c>
      <c r="Q192" s="1" t="s">
        <v>4064</v>
      </c>
      <c r="U192" s="166" t="s">
        <v>2919</v>
      </c>
    </row>
    <row r="193" spans="1:21" customFormat="1" x14ac:dyDescent="0.25">
      <c r="A193" s="1" t="s">
        <v>147</v>
      </c>
      <c r="B193" s="1" t="s">
        <v>148</v>
      </c>
      <c r="C193" s="1" t="s">
        <v>4065</v>
      </c>
      <c r="D193" s="1" t="s">
        <v>1655</v>
      </c>
      <c r="E193" s="1" t="s">
        <v>3603</v>
      </c>
      <c r="F193" s="1" t="s">
        <v>3564</v>
      </c>
      <c r="G193" s="1" t="s">
        <v>553</v>
      </c>
      <c r="H193" s="1"/>
      <c r="I193" s="1" t="s">
        <v>21</v>
      </c>
      <c r="J193" s="1" t="s">
        <v>29</v>
      </c>
      <c r="K193" s="1" t="s">
        <v>3570</v>
      </c>
      <c r="L193" s="1" t="s">
        <v>4066</v>
      </c>
      <c r="M193" s="1" t="s">
        <v>47</v>
      </c>
      <c r="N193" s="1" t="s">
        <v>23</v>
      </c>
      <c r="O193" s="1" t="s">
        <v>1752</v>
      </c>
      <c r="P193" s="169" t="s">
        <v>3013</v>
      </c>
      <c r="Q193" s="1" t="s">
        <v>4067</v>
      </c>
      <c r="U193" s="166" t="s">
        <v>2919</v>
      </c>
    </row>
    <row r="194" spans="1:21" customFormat="1" x14ac:dyDescent="0.25">
      <c r="A194" s="1" t="s">
        <v>175</v>
      </c>
      <c r="B194" s="1" t="s">
        <v>176</v>
      </c>
      <c r="C194" s="1" t="s">
        <v>4068</v>
      </c>
      <c r="D194" s="1" t="s">
        <v>1655</v>
      </c>
      <c r="E194" s="1" t="s">
        <v>3607</v>
      </c>
      <c r="F194" s="1" t="s">
        <v>3558</v>
      </c>
      <c r="G194" s="1" t="s">
        <v>553</v>
      </c>
      <c r="H194" s="1"/>
      <c r="I194" s="1" t="s">
        <v>21</v>
      </c>
      <c r="J194" s="1" t="s">
        <v>29</v>
      </c>
      <c r="K194" s="1" t="s">
        <v>3559</v>
      </c>
      <c r="L194" s="1" t="s">
        <v>4060</v>
      </c>
      <c r="M194" s="1" t="s">
        <v>47</v>
      </c>
      <c r="N194" s="1" t="s">
        <v>2911</v>
      </c>
      <c r="O194" s="1" t="s">
        <v>1752</v>
      </c>
      <c r="P194" s="169" t="s">
        <v>3035</v>
      </c>
      <c r="Q194" s="1" t="s">
        <v>4069</v>
      </c>
      <c r="U194" s="166" t="s">
        <v>2919</v>
      </c>
    </row>
    <row r="195" spans="1:21" customFormat="1" x14ac:dyDescent="0.25">
      <c r="A195" s="1" t="s">
        <v>179</v>
      </c>
      <c r="B195" s="1" t="s">
        <v>180</v>
      </c>
      <c r="C195" s="1" t="s">
        <v>4070</v>
      </c>
      <c r="D195" s="1" t="s">
        <v>1655</v>
      </c>
      <c r="E195" s="1" t="s">
        <v>3610</v>
      </c>
      <c r="F195" s="1" t="s">
        <v>3564</v>
      </c>
      <c r="G195" s="1" t="s">
        <v>553</v>
      </c>
      <c r="H195" s="1"/>
      <c r="I195" s="1" t="s">
        <v>21</v>
      </c>
      <c r="J195" s="1" t="s">
        <v>29</v>
      </c>
      <c r="K195" s="1" t="s">
        <v>3565</v>
      </c>
      <c r="L195" s="1" t="s">
        <v>4063</v>
      </c>
      <c r="M195" s="1" t="s">
        <v>47</v>
      </c>
      <c r="N195" s="1" t="s">
        <v>2911</v>
      </c>
      <c r="O195" s="1" t="s">
        <v>1752</v>
      </c>
      <c r="P195" s="169" t="s">
        <v>3038</v>
      </c>
      <c r="Q195" s="1" t="s">
        <v>4071</v>
      </c>
      <c r="U195" s="166" t="s">
        <v>2919</v>
      </c>
    </row>
    <row r="196" spans="1:21" customFormat="1" x14ac:dyDescent="0.25">
      <c r="A196" s="1" t="s">
        <v>200</v>
      </c>
      <c r="B196" s="1" t="s">
        <v>201</v>
      </c>
      <c r="C196" s="1" t="s">
        <v>4072</v>
      </c>
      <c r="D196" s="1" t="s">
        <v>1655</v>
      </c>
      <c r="E196" s="1" t="s">
        <v>3614</v>
      </c>
      <c r="F196" s="1" t="s">
        <v>3564</v>
      </c>
      <c r="G196" s="1" t="s">
        <v>553</v>
      </c>
      <c r="H196" s="1"/>
      <c r="I196" s="1" t="s">
        <v>21</v>
      </c>
      <c r="J196" s="1" t="s">
        <v>29</v>
      </c>
      <c r="K196" s="1" t="s">
        <v>3570</v>
      </c>
      <c r="L196" s="1" t="s">
        <v>4066</v>
      </c>
      <c r="M196" s="1" t="s">
        <v>47</v>
      </c>
      <c r="N196" s="1" t="s">
        <v>2911</v>
      </c>
      <c r="O196" s="1" t="s">
        <v>1752</v>
      </c>
      <c r="P196" s="169" t="s">
        <v>3053</v>
      </c>
      <c r="Q196" s="1" t="s">
        <v>4073</v>
      </c>
      <c r="U196" s="166" t="s">
        <v>2919</v>
      </c>
    </row>
    <row r="197" spans="1:21" customFormat="1" x14ac:dyDescent="0.25">
      <c r="A197" s="1" t="s">
        <v>1286</v>
      </c>
      <c r="B197" s="1" t="s">
        <v>1287</v>
      </c>
      <c r="C197" s="1" t="s">
        <v>4074</v>
      </c>
      <c r="D197" s="1" t="s">
        <v>1655</v>
      </c>
      <c r="E197" s="1" t="s">
        <v>3620</v>
      </c>
      <c r="F197" s="1" t="s">
        <v>3558</v>
      </c>
      <c r="G197" s="1" t="s">
        <v>553</v>
      </c>
      <c r="H197" s="1"/>
      <c r="I197" s="1" t="s">
        <v>21</v>
      </c>
      <c r="J197" s="1" t="s">
        <v>29</v>
      </c>
      <c r="K197" s="1" t="s">
        <v>3559</v>
      </c>
      <c r="L197" s="1" t="s">
        <v>4075</v>
      </c>
      <c r="M197" s="1" t="s">
        <v>47</v>
      </c>
      <c r="N197" s="1" t="s">
        <v>23</v>
      </c>
      <c r="O197" s="1" t="s">
        <v>1752</v>
      </c>
      <c r="P197" s="169" t="s">
        <v>3081</v>
      </c>
      <c r="Q197" s="1" t="s">
        <v>4076</v>
      </c>
      <c r="U197" s="166" t="s">
        <v>2919</v>
      </c>
    </row>
    <row r="198" spans="1:21" customFormat="1" x14ac:dyDescent="0.25">
      <c r="A198" s="1" t="s">
        <v>1292</v>
      </c>
      <c r="B198" s="1" t="s">
        <v>1293</v>
      </c>
      <c r="C198" s="1" t="s">
        <v>4077</v>
      </c>
      <c r="D198" s="1" t="s">
        <v>1655</v>
      </c>
      <c r="E198" s="1" t="s">
        <v>3624</v>
      </c>
      <c r="F198" s="1" t="s">
        <v>3564</v>
      </c>
      <c r="G198" s="1" t="s">
        <v>553</v>
      </c>
      <c r="H198" s="1"/>
      <c r="I198" s="1" t="s">
        <v>21</v>
      </c>
      <c r="J198" s="1" t="s">
        <v>29</v>
      </c>
      <c r="K198" s="1" t="s">
        <v>3565</v>
      </c>
      <c r="L198" s="1" t="s">
        <v>4078</v>
      </c>
      <c r="M198" s="1" t="s">
        <v>47</v>
      </c>
      <c r="N198" s="1" t="s">
        <v>23</v>
      </c>
      <c r="O198" s="1" t="s">
        <v>1752</v>
      </c>
      <c r="P198" s="169" t="s">
        <v>3084</v>
      </c>
      <c r="Q198" s="1" t="s">
        <v>4079</v>
      </c>
      <c r="U198" s="166" t="s">
        <v>2919</v>
      </c>
    </row>
    <row r="199" spans="1:21" customFormat="1" x14ac:dyDescent="0.25">
      <c r="A199" s="1" t="s">
        <v>582</v>
      </c>
      <c r="B199" s="1" t="s">
        <v>583</v>
      </c>
      <c r="C199" s="1" t="s">
        <v>4080</v>
      </c>
      <c r="D199" s="1" t="s">
        <v>1654</v>
      </c>
      <c r="E199" s="1" t="s">
        <v>3557</v>
      </c>
      <c r="F199" s="1" t="s">
        <v>3558</v>
      </c>
      <c r="G199" s="1" t="s">
        <v>553</v>
      </c>
      <c r="H199" s="1"/>
      <c r="I199" s="1" t="s">
        <v>21</v>
      </c>
      <c r="J199" s="1" t="s">
        <v>29</v>
      </c>
      <c r="K199" s="1" t="s">
        <v>3559</v>
      </c>
      <c r="L199" s="1" t="s">
        <v>4081</v>
      </c>
      <c r="M199" s="1" t="s">
        <v>47</v>
      </c>
      <c r="N199" s="1" t="s">
        <v>23</v>
      </c>
      <c r="O199" s="1" t="s">
        <v>1750</v>
      </c>
      <c r="P199" s="169" t="s">
        <v>3087</v>
      </c>
      <c r="Q199" s="1" t="s">
        <v>4082</v>
      </c>
      <c r="U199" s="166" t="s">
        <v>2919</v>
      </c>
    </row>
    <row r="200" spans="1:21" customFormat="1" x14ac:dyDescent="0.25">
      <c r="A200" s="1" t="s">
        <v>586</v>
      </c>
      <c r="B200" s="1" t="s">
        <v>587</v>
      </c>
      <c r="C200" s="1" t="s">
        <v>4083</v>
      </c>
      <c r="D200" s="1" t="s">
        <v>1654</v>
      </c>
      <c r="E200" s="1" t="s">
        <v>3563</v>
      </c>
      <c r="F200" s="1" t="s">
        <v>3564</v>
      </c>
      <c r="G200" s="1" t="s">
        <v>553</v>
      </c>
      <c r="H200" s="1"/>
      <c r="I200" s="1" t="s">
        <v>21</v>
      </c>
      <c r="J200" s="1" t="s">
        <v>29</v>
      </c>
      <c r="K200" s="1" t="s">
        <v>3565</v>
      </c>
      <c r="L200" s="1" t="s">
        <v>4084</v>
      </c>
      <c r="M200" s="1" t="s">
        <v>47</v>
      </c>
      <c r="N200" s="1" t="s">
        <v>23</v>
      </c>
      <c r="O200" s="1" t="s">
        <v>1750</v>
      </c>
      <c r="P200" s="169" t="s">
        <v>3088</v>
      </c>
      <c r="Q200" s="1" t="s">
        <v>4085</v>
      </c>
      <c r="U200" s="166" t="s">
        <v>2919</v>
      </c>
    </row>
    <row r="201" spans="1:21" customFormat="1" x14ac:dyDescent="0.25">
      <c r="A201" s="1" t="s">
        <v>600</v>
      </c>
      <c r="B201" s="1" t="s">
        <v>601</v>
      </c>
      <c r="C201" s="1" t="s">
        <v>4086</v>
      </c>
      <c r="D201" s="1" t="s">
        <v>1654</v>
      </c>
      <c r="E201" s="1" t="s">
        <v>3569</v>
      </c>
      <c r="F201" s="1" t="s">
        <v>3564</v>
      </c>
      <c r="G201" s="1" t="s">
        <v>553</v>
      </c>
      <c r="H201" s="1"/>
      <c r="I201" s="1" t="s">
        <v>21</v>
      </c>
      <c r="J201" s="1" t="s">
        <v>29</v>
      </c>
      <c r="K201" s="1" t="s">
        <v>3570</v>
      </c>
      <c r="L201" s="1" t="s">
        <v>4087</v>
      </c>
      <c r="M201" s="1" t="s">
        <v>47</v>
      </c>
      <c r="N201" s="1" t="s">
        <v>23</v>
      </c>
      <c r="O201" s="1" t="s">
        <v>1750</v>
      </c>
      <c r="P201" s="169" t="s">
        <v>3092</v>
      </c>
      <c r="Q201" s="1" t="s">
        <v>4088</v>
      </c>
      <c r="U201" s="166" t="s">
        <v>2919</v>
      </c>
    </row>
    <row r="202" spans="1:21" customFormat="1" x14ac:dyDescent="0.25">
      <c r="A202" s="1" t="s">
        <v>606</v>
      </c>
      <c r="B202" s="1" t="s">
        <v>607</v>
      </c>
      <c r="C202" s="1" t="s">
        <v>4089</v>
      </c>
      <c r="D202" s="1" t="s">
        <v>1654</v>
      </c>
      <c r="E202" s="1" t="s">
        <v>3574</v>
      </c>
      <c r="F202" s="1" t="s">
        <v>3558</v>
      </c>
      <c r="G202" s="1" t="s">
        <v>20</v>
      </c>
      <c r="H202" s="1"/>
      <c r="I202" s="1" t="s">
        <v>21</v>
      </c>
      <c r="J202" s="1" t="s">
        <v>29</v>
      </c>
      <c r="K202" s="1" t="s">
        <v>3575</v>
      </c>
      <c r="L202" s="1" t="s">
        <v>4090</v>
      </c>
      <c r="M202" s="1" t="s">
        <v>47</v>
      </c>
      <c r="N202" s="1" t="s">
        <v>23</v>
      </c>
      <c r="O202" s="1" t="s">
        <v>1750</v>
      </c>
      <c r="P202" s="169" t="s">
        <v>3095</v>
      </c>
      <c r="Q202" s="1" t="s">
        <v>4091</v>
      </c>
      <c r="U202" s="166" t="s">
        <v>2919</v>
      </c>
    </row>
    <row r="203" spans="1:21" customFormat="1" x14ac:dyDescent="0.25">
      <c r="A203" s="1" t="s">
        <v>616</v>
      </c>
      <c r="B203" s="1" t="s">
        <v>617</v>
      </c>
      <c r="C203" s="1" t="s">
        <v>4092</v>
      </c>
      <c r="D203" s="1" t="s">
        <v>1654</v>
      </c>
      <c r="E203" s="1" t="s">
        <v>3579</v>
      </c>
      <c r="F203" s="1" t="s">
        <v>3558</v>
      </c>
      <c r="G203" s="1" t="s">
        <v>553</v>
      </c>
      <c r="H203" s="1"/>
      <c r="I203" s="1" t="s">
        <v>21</v>
      </c>
      <c r="J203" s="1" t="s">
        <v>29</v>
      </c>
      <c r="K203" s="1" t="s">
        <v>3559</v>
      </c>
      <c r="L203" s="1" t="s">
        <v>4081</v>
      </c>
      <c r="M203" s="1" t="s">
        <v>47</v>
      </c>
      <c r="N203" s="1" t="s">
        <v>2911</v>
      </c>
      <c r="O203" s="1" t="s">
        <v>1750</v>
      </c>
      <c r="P203" s="169" t="s">
        <v>3099</v>
      </c>
      <c r="Q203" s="1" t="s">
        <v>4093</v>
      </c>
      <c r="U203" s="166" t="s">
        <v>2919</v>
      </c>
    </row>
    <row r="204" spans="1:21" customFormat="1" x14ac:dyDescent="0.25">
      <c r="A204" s="1" t="s">
        <v>620</v>
      </c>
      <c r="B204" s="1" t="s">
        <v>621</v>
      </c>
      <c r="C204" s="1" t="s">
        <v>4094</v>
      </c>
      <c r="D204" s="1" t="s">
        <v>1654</v>
      </c>
      <c r="E204" s="1" t="s">
        <v>3582</v>
      </c>
      <c r="F204" s="1" t="s">
        <v>3564</v>
      </c>
      <c r="G204" s="1" t="s">
        <v>553</v>
      </c>
      <c r="H204" s="1"/>
      <c r="I204" s="1" t="s">
        <v>21</v>
      </c>
      <c r="J204" s="1" t="s">
        <v>29</v>
      </c>
      <c r="K204" s="1" t="s">
        <v>3565</v>
      </c>
      <c r="L204" s="1" t="s">
        <v>4084</v>
      </c>
      <c r="M204" s="1" t="s">
        <v>47</v>
      </c>
      <c r="N204" s="1" t="s">
        <v>2911</v>
      </c>
      <c r="O204" s="1" t="s">
        <v>1750</v>
      </c>
      <c r="P204" s="169" t="s">
        <v>3100</v>
      </c>
      <c r="Q204" s="1" t="s">
        <v>4095</v>
      </c>
      <c r="U204" s="166" t="s">
        <v>2919</v>
      </c>
    </row>
    <row r="205" spans="1:21" customFormat="1" x14ac:dyDescent="0.25">
      <c r="A205" s="1" t="s">
        <v>634</v>
      </c>
      <c r="B205" s="1" t="s">
        <v>635</v>
      </c>
      <c r="C205" s="1" t="s">
        <v>4096</v>
      </c>
      <c r="D205" s="1" t="s">
        <v>1654</v>
      </c>
      <c r="E205" s="1" t="s">
        <v>3585</v>
      </c>
      <c r="F205" s="1" t="s">
        <v>3564</v>
      </c>
      <c r="G205" s="1" t="s">
        <v>553</v>
      </c>
      <c r="H205" s="1"/>
      <c r="I205" s="1" t="s">
        <v>21</v>
      </c>
      <c r="J205" s="1" t="s">
        <v>29</v>
      </c>
      <c r="K205" s="1" t="s">
        <v>3570</v>
      </c>
      <c r="L205" s="1" t="s">
        <v>4087</v>
      </c>
      <c r="M205" s="1" t="s">
        <v>47</v>
      </c>
      <c r="N205" s="1" t="s">
        <v>2911</v>
      </c>
      <c r="O205" s="1" t="s">
        <v>1750</v>
      </c>
      <c r="P205" s="169" t="s">
        <v>3104</v>
      </c>
      <c r="Q205" s="1" t="s">
        <v>4097</v>
      </c>
      <c r="U205" s="166" t="s">
        <v>2919</v>
      </c>
    </row>
    <row r="206" spans="1:21" customFormat="1" x14ac:dyDescent="0.25">
      <c r="A206" s="1" t="s">
        <v>640</v>
      </c>
      <c r="B206" s="1" t="s">
        <v>641</v>
      </c>
      <c r="C206" s="1" t="s">
        <v>4098</v>
      </c>
      <c r="D206" s="1" t="s">
        <v>1654</v>
      </c>
      <c r="E206" s="1" t="s">
        <v>3588</v>
      </c>
      <c r="F206" s="1" t="s">
        <v>3558</v>
      </c>
      <c r="G206" s="1" t="s">
        <v>20</v>
      </c>
      <c r="H206" s="1"/>
      <c r="I206" s="1" t="s">
        <v>21</v>
      </c>
      <c r="J206" s="1" t="s">
        <v>29</v>
      </c>
      <c r="K206" s="1" t="s">
        <v>3575</v>
      </c>
      <c r="L206" s="1" t="s">
        <v>4090</v>
      </c>
      <c r="M206" s="1" t="s">
        <v>47</v>
      </c>
      <c r="N206" s="1" t="s">
        <v>2911</v>
      </c>
      <c r="O206" s="1" t="s">
        <v>1750</v>
      </c>
      <c r="P206" s="169" t="s">
        <v>3107</v>
      </c>
      <c r="Q206" s="1" t="s">
        <v>4099</v>
      </c>
      <c r="U206" s="166" t="s">
        <v>2919</v>
      </c>
    </row>
    <row r="207" spans="1:21" customFormat="1" x14ac:dyDescent="0.25">
      <c r="A207" s="1" t="s">
        <v>1216</v>
      </c>
      <c r="B207" s="1" t="s">
        <v>1217</v>
      </c>
      <c r="C207" s="1" t="s">
        <v>4100</v>
      </c>
      <c r="D207" s="1" t="s">
        <v>1654</v>
      </c>
      <c r="E207" s="1" t="s">
        <v>3591</v>
      </c>
      <c r="F207" s="1" t="s">
        <v>3558</v>
      </c>
      <c r="G207" s="1" t="s">
        <v>553</v>
      </c>
      <c r="H207" s="1"/>
      <c r="I207" s="1" t="s">
        <v>21</v>
      </c>
      <c r="J207" s="1" t="s">
        <v>29</v>
      </c>
      <c r="K207" s="1" t="s">
        <v>3559</v>
      </c>
      <c r="L207" s="1" t="s">
        <v>4075</v>
      </c>
      <c r="M207" s="1" t="s">
        <v>47</v>
      </c>
      <c r="N207" s="1" t="s">
        <v>23</v>
      </c>
      <c r="O207" s="1" t="s">
        <v>1750</v>
      </c>
      <c r="P207" s="169" t="s">
        <v>3109</v>
      </c>
      <c r="Q207" s="1" t="s">
        <v>4101</v>
      </c>
      <c r="U207" s="166" t="s">
        <v>2919</v>
      </c>
    </row>
    <row r="208" spans="1:21" customFormat="1" x14ac:dyDescent="0.25">
      <c r="A208" s="1" t="s">
        <v>1234</v>
      </c>
      <c r="B208" s="1" t="s">
        <v>1235</v>
      </c>
      <c r="C208" s="1" t="s">
        <v>4102</v>
      </c>
      <c r="D208" s="1" t="s">
        <v>1654</v>
      </c>
      <c r="E208" s="1" t="s">
        <v>3595</v>
      </c>
      <c r="F208" s="1" t="s">
        <v>3564</v>
      </c>
      <c r="G208" s="1" t="s">
        <v>553</v>
      </c>
      <c r="H208" s="1"/>
      <c r="I208" s="1" t="s">
        <v>21</v>
      </c>
      <c r="J208" s="1" t="s">
        <v>29</v>
      </c>
      <c r="K208" s="1" t="s">
        <v>3565</v>
      </c>
      <c r="L208" s="1" t="s">
        <v>4103</v>
      </c>
      <c r="M208" s="1" t="s">
        <v>47</v>
      </c>
      <c r="N208" s="1" t="s">
        <v>23</v>
      </c>
      <c r="O208" s="1" t="s">
        <v>1750</v>
      </c>
      <c r="P208" s="169" t="s">
        <v>3112</v>
      </c>
      <c r="Q208" s="1" t="s">
        <v>4104</v>
      </c>
      <c r="U208" s="166" t="s">
        <v>2919</v>
      </c>
    </row>
    <row r="209" spans="1:21" customFormat="1" x14ac:dyDescent="0.25">
      <c r="A209" s="1" t="s">
        <v>936</v>
      </c>
      <c r="B209" s="1" t="s">
        <v>937</v>
      </c>
      <c r="C209" s="1" t="s">
        <v>4105</v>
      </c>
      <c r="D209" s="1" t="s">
        <v>1656</v>
      </c>
      <c r="E209" s="1" t="s">
        <v>3557</v>
      </c>
      <c r="F209" s="1" t="s">
        <v>3558</v>
      </c>
      <c r="G209" s="1" t="s">
        <v>553</v>
      </c>
      <c r="H209" s="1"/>
      <c r="I209" s="1" t="s">
        <v>21</v>
      </c>
      <c r="J209" s="1" t="s">
        <v>29</v>
      </c>
      <c r="K209" s="1" t="s">
        <v>3559</v>
      </c>
      <c r="L209" s="1" t="s">
        <v>4060</v>
      </c>
      <c r="M209" s="1" t="s">
        <v>47</v>
      </c>
      <c r="N209" s="1" t="s">
        <v>23</v>
      </c>
      <c r="O209" s="1" t="s">
        <v>1750</v>
      </c>
      <c r="P209" s="169" t="s">
        <v>3166</v>
      </c>
      <c r="Q209" s="1" t="s">
        <v>4106</v>
      </c>
      <c r="U209" s="166" t="s">
        <v>2919</v>
      </c>
    </row>
    <row r="210" spans="1:21" customFormat="1" x14ac:dyDescent="0.25">
      <c r="A210" s="1" t="s">
        <v>945</v>
      </c>
      <c r="B210" s="1" t="s">
        <v>946</v>
      </c>
      <c r="C210" s="1" t="s">
        <v>4107</v>
      </c>
      <c r="D210" s="1" t="s">
        <v>1656</v>
      </c>
      <c r="E210" s="1" t="s">
        <v>3563</v>
      </c>
      <c r="F210" s="1" t="s">
        <v>3564</v>
      </c>
      <c r="G210" s="1" t="s">
        <v>553</v>
      </c>
      <c r="H210" s="1"/>
      <c r="I210" s="1" t="s">
        <v>21</v>
      </c>
      <c r="J210" s="1" t="s">
        <v>29</v>
      </c>
      <c r="K210" s="1" t="s">
        <v>3565</v>
      </c>
      <c r="L210" s="1" t="s">
        <v>4108</v>
      </c>
      <c r="M210" s="1" t="s">
        <v>47</v>
      </c>
      <c r="N210" s="1" t="s">
        <v>23</v>
      </c>
      <c r="O210" s="1" t="s">
        <v>1750</v>
      </c>
      <c r="P210" s="169" t="s">
        <v>3169</v>
      </c>
      <c r="Q210" s="1" t="s">
        <v>4109</v>
      </c>
      <c r="U210" s="166" t="s">
        <v>2919</v>
      </c>
    </row>
    <row r="211" spans="1:21" customFormat="1" x14ac:dyDescent="0.25">
      <c r="A211" s="1" t="s">
        <v>973</v>
      </c>
      <c r="B211" s="1" t="s">
        <v>974</v>
      </c>
      <c r="C211" s="1" t="s">
        <v>4110</v>
      </c>
      <c r="D211" s="1" t="s">
        <v>1656</v>
      </c>
      <c r="E211" s="1" t="s">
        <v>3574</v>
      </c>
      <c r="F211" s="1" t="s">
        <v>3558</v>
      </c>
      <c r="G211" s="1" t="s">
        <v>20</v>
      </c>
      <c r="H211" s="1"/>
      <c r="I211" s="1" t="s">
        <v>21</v>
      </c>
      <c r="J211" s="1" t="s">
        <v>29</v>
      </c>
      <c r="K211" s="1" t="s">
        <v>3575</v>
      </c>
      <c r="L211" s="1" t="s">
        <v>3804</v>
      </c>
      <c r="M211" s="1" t="s">
        <v>47</v>
      </c>
      <c r="N211" s="1" t="s">
        <v>23</v>
      </c>
      <c r="O211" s="1" t="s">
        <v>1750</v>
      </c>
      <c r="P211" s="169" t="s">
        <v>3180</v>
      </c>
      <c r="Q211" s="1" t="s">
        <v>4111</v>
      </c>
      <c r="U211" s="166" t="s">
        <v>2919</v>
      </c>
    </row>
    <row r="212" spans="1:21" customFormat="1" x14ac:dyDescent="0.25">
      <c r="A212" s="1" t="s">
        <v>1027</v>
      </c>
      <c r="B212" s="1" t="s">
        <v>1028</v>
      </c>
      <c r="C212" s="1" t="s">
        <v>4112</v>
      </c>
      <c r="D212" s="1" t="s">
        <v>1656</v>
      </c>
      <c r="E212" s="1" t="s">
        <v>3579</v>
      </c>
      <c r="F212" s="1" t="s">
        <v>3558</v>
      </c>
      <c r="G212" s="1" t="s">
        <v>553</v>
      </c>
      <c r="H212" s="1"/>
      <c r="I212" s="1" t="s">
        <v>21</v>
      </c>
      <c r="J212" s="1" t="s">
        <v>29</v>
      </c>
      <c r="K212" s="1" t="s">
        <v>3559</v>
      </c>
      <c r="L212" s="1" t="s">
        <v>4060</v>
      </c>
      <c r="M212" s="1" t="s">
        <v>47</v>
      </c>
      <c r="N212" s="1" t="s">
        <v>2911</v>
      </c>
      <c r="O212" s="1" t="s">
        <v>1750</v>
      </c>
      <c r="P212" s="169" t="s">
        <v>3194</v>
      </c>
      <c r="Q212" s="1" t="s">
        <v>4113</v>
      </c>
      <c r="U212" s="166" t="s">
        <v>2919</v>
      </c>
    </row>
    <row r="213" spans="1:21" customFormat="1" x14ac:dyDescent="0.25">
      <c r="A213" s="1" t="s">
        <v>1036</v>
      </c>
      <c r="B213" s="1" t="s">
        <v>1037</v>
      </c>
      <c r="C213" s="1" t="s">
        <v>4114</v>
      </c>
      <c r="D213" s="1" t="s">
        <v>1656</v>
      </c>
      <c r="E213" s="1" t="s">
        <v>3582</v>
      </c>
      <c r="F213" s="1" t="s">
        <v>3564</v>
      </c>
      <c r="G213" s="1" t="s">
        <v>553</v>
      </c>
      <c r="H213" s="1"/>
      <c r="I213" s="1" t="s">
        <v>21</v>
      </c>
      <c r="J213" s="1" t="s">
        <v>29</v>
      </c>
      <c r="K213" s="1" t="s">
        <v>3565</v>
      </c>
      <c r="L213" s="1" t="s">
        <v>4108</v>
      </c>
      <c r="M213" s="1" t="s">
        <v>47</v>
      </c>
      <c r="N213" s="1" t="s">
        <v>2911</v>
      </c>
      <c r="O213" s="1" t="s">
        <v>1750</v>
      </c>
      <c r="P213" s="169" t="s">
        <v>3197</v>
      </c>
      <c r="Q213" s="1" t="s">
        <v>4115</v>
      </c>
      <c r="U213" s="166" t="s">
        <v>2919</v>
      </c>
    </row>
    <row r="214" spans="1:21" customFormat="1" x14ac:dyDescent="0.25">
      <c r="A214" s="1" t="s">
        <v>1064</v>
      </c>
      <c r="B214" s="1" t="s">
        <v>1065</v>
      </c>
      <c r="C214" s="1" t="s">
        <v>4116</v>
      </c>
      <c r="D214" s="1" t="s">
        <v>1656</v>
      </c>
      <c r="E214" s="1" t="s">
        <v>3588</v>
      </c>
      <c r="F214" s="1" t="s">
        <v>3558</v>
      </c>
      <c r="G214" s="1" t="s">
        <v>20</v>
      </c>
      <c r="H214" s="1"/>
      <c r="I214" s="1" t="s">
        <v>21</v>
      </c>
      <c r="J214" s="1" t="s">
        <v>29</v>
      </c>
      <c r="K214" s="1" t="s">
        <v>3575</v>
      </c>
      <c r="L214" s="1" t="s">
        <v>3804</v>
      </c>
      <c r="M214" s="1" t="s">
        <v>47</v>
      </c>
      <c r="N214" s="1" t="s">
        <v>2911</v>
      </c>
      <c r="O214" s="1" t="s">
        <v>1750</v>
      </c>
      <c r="P214" s="169" t="s">
        <v>3208</v>
      </c>
      <c r="Q214" s="1" t="s">
        <v>4117</v>
      </c>
      <c r="U214" s="166" t="s">
        <v>2919</v>
      </c>
    </row>
    <row r="215" spans="1:21" customFormat="1" x14ac:dyDescent="0.25">
      <c r="A215" s="1" t="s">
        <v>1306</v>
      </c>
      <c r="B215" s="1" t="s">
        <v>1307</v>
      </c>
      <c r="C215" s="1" t="s">
        <v>4118</v>
      </c>
      <c r="D215" s="1" t="s">
        <v>1656</v>
      </c>
      <c r="E215" s="1" t="s">
        <v>3591</v>
      </c>
      <c r="F215" s="1" t="s">
        <v>3558</v>
      </c>
      <c r="G215" s="1" t="s">
        <v>553</v>
      </c>
      <c r="H215" s="1"/>
      <c r="I215" s="1" t="s">
        <v>21</v>
      </c>
      <c r="J215" s="1" t="s">
        <v>29</v>
      </c>
      <c r="K215" s="1" t="s">
        <v>3559</v>
      </c>
      <c r="L215" s="1" t="s">
        <v>4119</v>
      </c>
      <c r="M215" s="1" t="s">
        <v>47</v>
      </c>
      <c r="N215" s="1" t="s">
        <v>23</v>
      </c>
      <c r="O215" s="1" t="s">
        <v>1750</v>
      </c>
      <c r="P215" s="169" t="s">
        <v>3216</v>
      </c>
      <c r="Q215" s="1" t="s">
        <v>4120</v>
      </c>
      <c r="U215" s="166" t="s">
        <v>2919</v>
      </c>
    </row>
    <row r="216" spans="1:21" customFormat="1" x14ac:dyDescent="0.25">
      <c r="A216" s="1" t="s">
        <v>1330</v>
      </c>
      <c r="B216" s="1" t="s">
        <v>1331</v>
      </c>
      <c r="C216" s="1" t="s">
        <v>4121</v>
      </c>
      <c r="D216" s="1" t="s">
        <v>1656</v>
      </c>
      <c r="E216" s="1" t="s">
        <v>3595</v>
      </c>
      <c r="F216" s="1" t="s">
        <v>3564</v>
      </c>
      <c r="G216" s="1" t="s">
        <v>553</v>
      </c>
      <c r="H216" s="1"/>
      <c r="I216" s="1" t="s">
        <v>21</v>
      </c>
      <c r="J216" s="1" t="s">
        <v>29</v>
      </c>
      <c r="K216" s="1" t="s">
        <v>3565</v>
      </c>
      <c r="L216" s="1" t="s">
        <v>4122</v>
      </c>
      <c r="M216" s="1" t="s">
        <v>47</v>
      </c>
      <c r="N216" s="1" t="s">
        <v>23</v>
      </c>
      <c r="O216" s="1" t="s">
        <v>1750</v>
      </c>
      <c r="P216" s="169" t="s">
        <v>3228</v>
      </c>
      <c r="Q216" s="1" t="s">
        <v>4123</v>
      </c>
      <c r="U216" s="166" t="s">
        <v>2919</v>
      </c>
    </row>
    <row r="217" spans="1:21" customFormat="1" x14ac:dyDescent="0.25">
      <c r="A217" s="1" t="s">
        <v>938</v>
      </c>
      <c r="B217" s="1" t="s">
        <v>939</v>
      </c>
      <c r="C217" s="1" t="s">
        <v>4124</v>
      </c>
      <c r="D217" s="1" t="s">
        <v>1656</v>
      </c>
      <c r="E217" s="1" t="s">
        <v>3599</v>
      </c>
      <c r="F217" s="1" t="s">
        <v>3558</v>
      </c>
      <c r="G217" s="1" t="s">
        <v>553</v>
      </c>
      <c r="H217" s="1"/>
      <c r="I217" s="1" t="s">
        <v>21</v>
      </c>
      <c r="J217" s="1" t="s">
        <v>29</v>
      </c>
      <c r="K217" s="1" t="s">
        <v>3559</v>
      </c>
      <c r="L217" s="1" t="s">
        <v>4125</v>
      </c>
      <c r="M217" s="1" t="s">
        <v>47</v>
      </c>
      <c r="N217" s="1" t="s">
        <v>23</v>
      </c>
      <c r="O217" s="1" t="s">
        <v>1751</v>
      </c>
      <c r="P217" s="169" t="s">
        <v>3167</v>
      </c>
      <c r="Q217" s="1" t="s">
        <v>4126</v>
      </c>
      <c r="U217" s="166" t="s">
        <v>2919</v>
      </c>
    </row>
    <row r="218" spans="1:21" customFormat="1" x14ac:dyDescent="0.25">
      <c r="A218" s="1" t="s">
        <v>947</v>
      </c>
      <c r="B218" s="1" t="s">
        <v>948</v>
      </c>
      <c r="C218" s="1" t="s">
        <v>4127</v>
      </c>
      <c r="D218" s="1" t="s">
        <v>1656</v>
      </c>
      <c r="E218" s="1" t="s">
        <v>3617</v>
      </c>
      <c r="F218" s="1" t="s">
        <v>3564</v>
      </c>
      <c r="G218" s="1" t="s">
        <v>553</v>
      </c>
      <c r="H218" s="1"/>
      <c r="I218" s="1" t="s">
        <v>21</v>
      </c>
      <c r="J218" s="1" t="s">
        <v>29</v>
      </c>
      <c r="K218" s="1" t="s">
        <v>3565</v>
      </c>
      <c r="L218" s="1" t="s">
        <v>4128</v>
      </c>
      <c r="M218" s="1" t="s">
        <v>47</v>
      </c>
      <c r="N218" s="1" t="s">
        <v>23</v>
      </c>
      <c r="O218" s="1" t="s">
        <v>1751</v>
      </c>
      <c r="P218" s="169" t="s">
        <v>3170</v>
      </c>
      <c r="Q218" s="1" t="s">
        <v>4129</v>
      </c>
      <c r="U218" s="166" t="s">
        <v>2919</v>
      </c>
    </row>
    <row r="219" spans="1:21" customFormat="1" x14ac:dyDescent="0.25">
      <c r="A219" s="1" t="s">
        <v>1029</v>
      </c>
      <c r="B219" s="1" t="s">
        <v>1030</v>
      </c>
      <c r="C219" s="1" t="s">
        <v>4130</v>
      </c>
      <c r="D219" s="1" t="s">
        <v>1656</v>
      </c>
      <c r="E219" s="1" t="s">
        <v>3607</v>
      </c>
      <c r="F219" s="1" t="s">
        <v>3558</v>
      </c>
      <c r="G219" s="1" t="s">
        <v>553</v>
      </c>
      <c r="H219" s="1"/>
      <c r="I219" s="1" t="s">
        <v>21</v>
      </c>
      <c r="J219" s="1" t="s">
        <v>29</v>
      </c>
      <c r="K219" s="1" t="s">
        <v>3559</v>
      </c>
      <c r="L219" s="1" t="s">
        <v>4125</v>
      </c>
      <c r="M219" s="1" t="s">
        <v>47</v>
      </c>
      <c r="N219" s="1" t="s">
        <v>2911</v>
      </c>
      <c r="O219" s="1" t="s">
        <v>1751</v>
      </c>
      <c r="P219" s="169" t="s">
        <v>3195</v>
      </c>
      <c r="Q219" s="1" t="s">
        <v>4131</v>
      </c>
      <c r="U219" s="166" t="s">
        <v>2919</v>
      </c>
    </row>
    <row r="220" spans="1:21" customFormat="1" x14ac:dyDescent="0.25">
      <c r="A220" s="1" t="s">
        <v>1038</v>
      </c>
      <c r="B220" s="1" t="s">
        <v>1039</v>
      </c>
      <c r="C220" s="1" t="s">
        <v>4132</v>
      </c>
      <c r="D220" s="1" t="s">
        <v>1656</v>
      </c>
      <c r="E220" s="1" t="s">
        <v>3610</v>
      </c>
      <c r="F220" s="1" t="s">
        <v>3564</v>
      </c>
      <c r="G220" s="1" t="s">
        <v>553</v>
      </c>
      <c r="H220" s="1"/>
      <c r="I220" s="1" t="s">
        <v>21</v>
      </c>
      <c r="J220" s="1" t="s">
        <v>29</v>
      </c>
      <c r="K220" s="1" t="s">
        <v>3565</v>
      </c>
      <c r="L220" s="1" t="s">
        <v>4128</v>
      </c>
      <c r="M220" s="1" t="s">
        <v>47</v>
      </c>
      <c r="N220" s="1" t="s">
        <v>2911</v>
      </c>
      <c r="O220" s="1" t="s">
        <v>1751</v>
      </c>
      <c r="P220" s="169" t="s">
        <v>3198</v>
      </c>
      <c r="Q220" s="1" t="s">
        <v>4133</v>
      </c>
      <c r="U220" s="166" t="s">
        <v>2919</v>
      </c>
    </row>
    <row r="221" spans="1:21" customFormat="1" x14ac:dyDescent="0.25">
      <c r="A221" s="1" t="s">
        <v>1308</v>
      </c>
      <c r="B221" s="1" t="s">
        <v>1309</v>
      </c>
      <c r="C221" s="1" t="s">
        <v>4134</v>
      </c>
      <c r="D221" s="1" t="s">
        <v>1656</v>
      </c>
      <c r="E221" s="1" t="s">
        <v>3620</v>
      </c>
      <c r="F221" s="1" t="s">
        <v>3558</v>
      </c>
      <c r="G221" s="1" t="s">
        <v>553</v>
      </c>
      <c r="H221" s="1"/>
      <c r="I221" s="1" t="s">
        <v>21</v>
      </c>
      <c r="J221" s="1" t="s">
        <v>29</v>
      </c>
      <c r="K221" s="1" t="s">
        <v>3559</v>
      </c>
      <c r="L221" s="1" t="s">
        <v>4135</v>
      </c>
      <c r="M221" s="1" t="s">
        <v>47</v>
      </c>
      <c r="N221" s="1" t="s">
        <v>23</v>
      </c>
      <c r="O221" s="1" t="s">
        <v>1751</v>
      </c>
      <c r="P221" s="169" t="s">
        <v>3217</v>
      </c>
      <c r="Q221" s="1" t="s">
        <v>4136</v>
      </c>
      <c r="U221" s="166" t="s">
        <v>2919</v>
      </c>
    </row>
    <row r="222" spans="1:21" customFormat="1" x14ac:dyDescent="0.25">
      <c r="A222" s="1" t="s">
        <v>1332</v>
      </c>
      <c r="B222" s="1" t="s">
        <v>1333</v>
      </c>
      <c r="C222" s="1" t="s">
        <v>4137</v>
      </c>
      <c r="D222" s="1" t="s">
        <v>1656</v>
      </c>
      <c r="E222" s="1" t="s">
        <v>3624</v>
      </c>
      <c r="F222" s="1" t="s">
        <v>3564</v>
      </c>
      <c r="G222" s="1" t="s">
        <v>553</v>
      </c>
      <c r="H222" s="1"/>
      <c r="I222" s="1" t="s">
        <v>21</v>
      </c>
      <c r="J222" s="1" t="s">
        <v>29</v>
      </c>
      <c r="K222" s="1" t="s">
        <v>3565</v>
      </c>
      <c r="L222" s="1" t="s">
        <v>4138</v>
      </c>
      <c r="M222" s="1" t="s">
        <v>47</v>
      </c>
      <c r="N222" s="1" t="s">
        <v>23</v>
      </c>
      <c r="O222" s="1" t="s">
        <v>1751</v>
      </c>
      <c r="P222" s="169" t="s">
        <v>3229</v>
      </c>
      <c r="Q222" s="1" t="s">
        <v>4139</v>
      </c>
      <c r="U222" s="166" t="s">
        <v>2919</v>
      </c>
    </row>
    <row r="223" spans="1:21" customFormat="1" x14ac:dyDescent="0.25">
      <c r="A223" s="1" t="s">
        <v>50</v>
      </c>
      <c r="B223" s="1" t="s">
        <v>51</v>
      </c>
      <c r="C223" s="1" t="s">
        <v>4140</v>
      </c>
      <c r="D223" s="1" t="s">
        <v>1656</v>
      </c>
      <c r="E223" s="1" t="s">
        <v>3599</v>
      </c>
      <c r="F223" s="1" t="s">
        <v>3558</v>
      </c>
      <c r="G223" s="1" t="s">
        <v>553</v>
      </c>
      <c r="H223" s="1"/>
      <c r="I223" s="1" t="s">
        <v>21</v>
      </c>
      <c r="J223" s="1" t="s">
        <v>29</v>
      </c>
      <c r="K223" s="1" t="s">
        <v>3559</v>
      </c>
      <c r="L223" s="1" t="s">
        <v>3731</v>
      </c>
      <c r="M223" s="1" t="s">
        <v>47</v>
      </c>
      <c r="N223" s="1" t="s">
        <v>23</v>
      </c>
      <c r="O223" s="1" t="s">
        <v>1752</v>
      </c>
      <c r="P223" s="169" t="s">
        <v>3168</v>
      </c>
      <c r="Q223" s="1" t="s">
        <v>4141</v>
      </c>
      <c r="U223" s="166" t="s">
        <v>2919</v>
      </c>
    </row>
    <row r="224" spans="1:21" customFormat="1" x14ac:dyDescent="0.25">
      <c r="A224" s="1" t="s">
        <v>53</v>
      </c>
      <c r="B224" s="1" t="s">
        <v>949</v>
      </c>
      <c r="C224" s="1" t="s">
        <v>4142</v>
      </c>
      <c r="D224" s="1" t="s">
        <v>1656</v>
      </c>
      <c r="E224" s="1" t="s">
        <v>3617</v>
      </c>
      <c r="F224" s="1" t="s">
        <v>3564</v>
      </c>
      <c r="G224" s="1" t="s">
        <v>553</v>
      </c>
      <c r="H224" s="1"/>
      <c r="I224" s="1" t="s">
        <v>21</v>
      </c>
      <c r="J224" s="1" t="s">
        <v>29</v>
      </c>
      <c r="K224" s="1" t="s">
        <v>3565</v>
      </c>
      <c r="L224" s="1" t="s">
        <v>4143</v>
      </c>
      <c r="M224" s="1" t="s">
        <v>47</v>
      </c>
      <c r="N224" s="1" t="s">
        <v>23</v>
      </c>
      <c r="O224" s="1" t="s">
        <v>1752</v>
      </c>
      <c r="P224" s="169" t="s">
        <v>3171</v>
      </c>
      <c r="Q224" s="1" t="s">
        <v>4144</v>
      </c>
      <c r="U224" s="166" t="s">
        <v>2919</v>
      </c>
    </row>
    <row r="225" spans="1:21" customFormat="1" x14ac:dyDescent="0.25">
      <c r="A225" s="1" t="s">
        <v>86</v>
      </c>
      <c r="B225" s="1" t="s">
        <v>87</v>
      </c>
      <c r="C225" s="1" t="s">
        <v>4145</v>
      </c>
      <c r="D225" s="1" t="s">
        <v>1656</v>
      </c>
      <c r="E225" s="1" t="s">
        <v>3607</v>
      </c>
      <c r="F225" s="1" t="s">
        <v>3558</v>
      </c>
      <c r="G225" s="1" t="s">
        <v>553</v>
      </c>
      <c r="H225" s="1"/>
      <c r="I225" s="1" t="s">
        <v>21</v>
      </c>
      <c r="J225" s="1" t="s">
        <v>29</v>
      </c>
      <c r="K225" s="1" t="s">
        <v>3559</v>
      </c>
      <c r="L225" s="1" t="s">
        <v>3731</v>
      </c>
      <c r="M225" s="1" t="s">
        <v>47</v>
      </c>
      <c r="N225" s="1" t="s">
        <v>2911</v>
      </c>
      <c r="O225" s="1" t="s">
        <v>1752</v>
      </c>
      <c r="P225" s="169" t="s">
        <v>3196</v>
      </c>
      <c r="Q225" s="1" t="s">
        <v>4146</v>
      </c>
      <c r="U225" s="166" t="s">
        <v>2919</v>
      </c>
    </row>
    <row r="226" spans="1:21" customFormat="1" x14ac:dyDescent="0.25">
      <c r="A226" s="1" t="s">
        <v>89</v>
      </c>
      <c r="B226" s="1" t="s">
        <v>1040</v>
      </c>
      <c r="C226" s="1" t="s">
        <v>4147</v>
      </c>
      <c r="D226" s="1" t="s">
        <v>1656</v>
      </c>
      <c r="E226" s="1" t="s">
        <v>3610</v>
      </c>
      <c r="F226" s="1" t="s">
        <v>3564</v>
      </c>
      <c r="G226" s="1" t="s">
        <v>553</v>
      </c>
      <c r="H226" s="1"/>
      <c r="I226" s="1" t="s">
        <v>21</v>
      </c>
      <c r="J226" s="1" t="s">
        <v>29</v>
      </c>
      <c r="K226" s="1" t="s">
        <v>3565</v>
      </c>
      <c r="L226" s="1" t="s">
        <v>4143</v>
      </c>
      <c r="M226" s="1" t="s">
        <v>47</v>
      </c>
      <c r="N226" s="1" t="s">
        <v>2911</v>
      </c>
      <c r="O226" s="1" t="s">
        <v>1752</v>
      </c>
      <c r="P226" s="169" t="s">
        <v>3199</v>
      </c>
      <c r="Q226" s="1" t="s">
        <v>4148</v>
      </c>
      <c r="U226" s="166" t="s">
        <v>2919</v>
      </c>
    </row>
    <row r="227" spans="1:21" customFormat="1" x14ac:dyDescent="0.25">
      <c r="A227" s="1" t="s">
        <v>1310</v>
      </c>
      <c r="B227" s="1" t="s">
        <v>1311</v>
      </c>
      <c r="C227" s="1" t="s">
        <v>4149</v>
      </c>
      <c r="D227" s="1" t="s">
        <v>1656</v>
      </c>
      <c r="E227" s="1" t="s">
        <v>3620</v>
      </c>
      <c r="F227" s="1" t="s">
        <v>3558</v>
      </c>
      <c r="G227" s="1" t="s">
        <v>553</v>
      </c>
      <c r="H227" s="1"/>
      <c r="I227" s="1" t="s">
        <v>21</v>
      </c>
      <c r="J227" s="1" t="s">
        <v>29</v>
      </c>
      <c r="K227" s="1" t="s">
        <v>3559</v>
      </c>
      <c r="L227" s="1" t="s">
        <v>4150</v>
      </c>
      <c r="M227" s="1" t="s">
        <v>47</v>
      </c>
      <c r="N227" s="1" t="s">
        <v>23</v>
      </c>
      <c r="O227" s="1" t="s">
        <v>1752</v>
      </c>
      <c r="P227" s="169" t="s">
        <v>3218</v>
      </c>
      <c r="Q227" s="1" t="s">
        <v>4151</v>
      </c>
      <c r="U227" s="166" t="s">
        <v>2919</v>
      </c>
    </row>
    <row r="228" spans="1:21" customFormat="1" x14ac:dyDescent="0.25">
      <c r="A228" s="1" t="s">
        <v>1334</v>
      </c>
      <c r="B228" s="1" t="s">
        <v>1335</v>
      </c>
      <c r="C228" s="1" t="s">
        <v>4152</v>
      </c>
      <c r="D228" s="1" t="s">
        <v>1656</v>
      </c>
      <c r="E228" s="1" t="s">
        <v>3624</v>
      </c>
      <c r="F228" s="1" t="s">
        <v>3564</v>
      </c>
      <c r="G228" s="1" t="s">
        <v>553</v>
      </c>
      <c r="H228" s="1"/>
      <c r="I228" s="1" t="s">
        <v>21</v>
      </c>
      <c r="J228" s="1" t="s">
        <v>29</v>
      </c>
      <c r="K228" s="1" t="s">
        <v>3565</v>
      </c>
      <c r="L228" s="1" t="s">
        <v>4153</v>
      </c>
      <c r="M228" s="1" t="s">
        <v>47</v>
      </c>
      <c r="N228" s="1" t="s">
        <v>23</v>
      </c>
      <c r="O228" s="1" t="s">
        <v>1752</v>
      </c>
      <c r="P228" s="169" t="s">
        <v>3230</v>
      </c>
      <c r="Q228" s="1" t="s">
        <v>4154</v>
      </c>
      <c r="U228" s="166" t="s">
        <v>2919</v>
      </c>
    </row>
    <row r="229" spans="1:21" customFormat="1" x14ac:dyDescent="0.25">
      <c r="A229" s="1" t="s">
        <v>713</v>
      </c>
      <c r="B229" s="1" t="s">
        <v>714</v>
      </c>
      <c r="C229" s="1" t="s">
        <v>4155</v>
      </c>
      <c r="D229" s="1" t="s">
        <v>1655</v>
      </c>
      <c r="E229" s="1" t="s">
        <v>3557</v>
      </c>
      <c r="F229" s="1" t="s">
        <v>3558</v>
      </c>
      <c r="G229" s="1" t="s">
        <v>553</v>
      </c>
      <c r="H229" s="1"/>
      <c r="I229" s="1" t="s">
        <v>21</v>
      </c>
      <c r="J229" s="1" t="s">
        <v>29</v>
      </c>
      <c r="K229" s="1" t="s">
        <v>3559</v>
      </c>
      <c r="L229" s="1" t="s">
        <v>3791</v>
      </c>
      <c r="M229" s="1" t="s">
        <v>56</v>
      </c>
      <c r="N229" s="1" t="s">
        <v>23</v>
      </c>
      <c r="O229" s="1" t="s">
        <v>1750</v>
      </c>
      <c r="P229" s="169" t="s">
        <v>2999</v>
      </c>
      <c r="Q229" s="1" t="s">
        <v>4156</v>
      </c>
      <c r="U229" s="166" t="s">
        <v>2919</v>
      </c>
    </row>
    <row r="230" spans="1:21" customFormat="1" x14ac:dyDescent="0.25">
      <c r="A230" s="1" t="s">
        <v>721</v>
      </c>
      <c r="B230" s="1" t="s">
        <v>722</v>
      </c>
      <c r="C230" s="1" t="s">
        <v>4157</v>
      </c>
      <c r="D230" s="1" t="s">
        <v>1655</v>
      </c>
      <c r="E230" s="1" t="s">
        <v>3563</v>
      </c>
      <c r="F230" s="1" t="s">
        <v>3564</v>
      </c>
      <c r="G230" s="1" t="s">
        <v>553</v>
      </c>
      <c r="H230" s="1"/>
      <c r="I230" s="1" t="s">
        <v>21</v>
      </c>
      <c r="J230" s="1" t="s">
        <v>29</v>
      </c>
      <c r="K230" s="1" t="s">
        <v>3565</v>
      </c>
      <c r="L230" s="1" t="s">
        <v>3794</v>
      </c>
      <c r="M230" s="1" t="s">
        <v>56</v>
      </c>
      <c r="N230" s="1" t="s">
        <v>23</v>
      </c>
      <c r="O230" s="1" t="s">
        <v>1750</v>
      </c>
      <c r="P230" s="169" t="s">
        <v>3002</v>
      </c>
      <c r="Q230" s="1" t="s">
        <v>4158</v>
      </c>
      <c r="U230" s="166" t="s">
        <v>2919</v>
      </c>
    </row>
    <row r="231" spans="1:21" customFormat="1" x14ac:dyDescent="0.25">
      <c r="A231" s="1" t="s">
        <v>754</v>
      </c>
      <c r="B231" s="1" t="s">
        <v>755</v>
      </c>
      <c r="C231" s="1" t="s">
        <v>4159</v>
      </c>
      <c r="D231" s="1" t="s">
        <v>1655</v>
      </c>
      <c r="E231" s="1" t="s">
        <v>3569</v>
      </c>
      <c r="F231" s="1" t="s">
        <v>3564</v>
      </c>
      <c r="G231" s="1" t="s">
        <v>553</v>
      </c>
      <c r="H231" s="1"/>
      <c r="I231" s="1" t="s">
        <v>21</v>
      </c>
      <c r="J231" s="1" t="s">
        <v>29</v>
      </c>
      <c r="K231" s="1" t="s">
        <v>3570</v>
      </c>
      <c r="L231" s="1" t="s">
        <v>3801</v>
      </c>
      <c r="M231" s="1" t="s">
        <v>56</v>
      </c>
      <c r="N231" s="1" t="s">
        <v>23</v>
      </c>
      <c r="O231" s="1" t="s">
        <v>1750</v>
      </c>
      <c r="P231" s="169" t="s">
        <v>3014</v>
      </c>
      <c r="Q231" s="1" t="s">
        <v>4160</v>
      </c>
      <c r="U231" s="166" t="s">
        <v>2919</v>
      </c>
    </row>
    <row r="232" spans="1:21" customFormat="1" x14ac:dyDescent="0.25">
      <c r="A232" s="1" t="s">
        <v>763</v>
      </c>
      <c r="B232" s="1" t="s">
        <v>764</v>
      </c>
      <c r="C232" s="1" t="s">
        <v>4161</v>
      </c>
      <c r="D232" s="1" t="s">
        <v>1655</v>
      </c>
      <c r="E232" s="1" t="s">
        <v>3574</v>
      </c>
      <c r="F232" s="1" t="s">
        <v>3558</v>
      </c>
      <c r="G232" s="1" t="s">
        <v>20</v>
      </c>
      <c r="H232" s="1"/>
      <c r="I232" s="1" t="s">
        <v>21</v>
      </c>
      <c r="J232" s="1" t="s">
        <v>29</v>
      </c>
      <c r="K232" s="1" t="s">
        <v>3575</v>
      </c>
      <c r="L232" s="1" t="s">
        <v>3804</v>
      </c>
      <c r="M232" s="1" t="s">
        <v>56</v>
      </c>
      <c r="N232" s="1" t="s">
        <v>23</v>
      </c>
      <c r="O232" s="1" t="s">
        <v>1750</v>
      </c>
      <c r="P232" s="169" t="s">
        <v>3020</v>
      </c>
      <c r="Q232" s="1" t="s">
        <v>4162</v>
      </c>
      <c r="U232" s="166" t="s">
        <v>2919</v>
      </c>
    </row>
    <row r="233" spans="1:21" customFormat="1" x14ac:dyDescent="0.25">
      <c r="A233" s="1" t="s">
        <v>834</v>
      </c>
      <c r="B233" s="1" t="s">
        <v>835</v>
      </c>
      <c r="C233" s="1" t="s">
        <v>4163</v>
      </c>
      <c r="D233" s="1" t="s">
        <v>1655</v>
      </c>
      <c r="E233" s="1" t="s">
        <v>3579</v>
      </c>
      <c r="F233" s="1" t="s">
        <v>3558</v>
      </c>
      <c r="G233" s="1" t="s">
        <v>553</v>
      </c>
      <c r="H233" s="1"/>
      <c r="I233" s="1" t="s">
        <v>21</v>
      </c>
      <c r="J233" s="1" t="s">
        <v>29</v>
      </c>
      <c r="K233" s="1" t="s">
        <v>3559</v>
      </c>
      <c r="L233" s="1" t="s">
        <v>3791</v>
      </c>
      <c r="M233" s="1" t="s">
        <v>56</v>
      </c>
      <c r="N233" s="1" t="s">
        <v>2911</v>
      </c>
      <c r="O233" s="1" t="s">
        <v>1750</v>
      </c>
      <c r="P233" s="169" t="s">
        <v>3039</v>
      </c>
      <c r="Q233" s="1" t="s">
        <v>4164</v>
      </c>
      <c r="U233" s="166" t="s">
        <v>2919</v>
      </c>
    </row>
    <row r="234" spans="1:21" customFormat="1" x14ac:dyDescent="0.25">
      <c r="A234" s="1" t="s">
        <v>842</v>
      </c>
      <c r="B234" s="1" t="s">
        <v>843</v>
      </c>
      <c r="C234" s="1" t="s">
        <v>4165</v>
      </c>
      <c r="D234" s="1" t="s">
        <v>1655</v>
      </c>
      <c r="E234" s="1" t="s">
        <v>3582</v>
      </c>
      <c r="F234" s="1" t="s">
        <v>3564</v>
      </c>
      <c r="G234" s="1" t="s">
        <v>553</v>
      </c>
      <c r="H234" s="1"/>
      <c r="I234" s="1" t="s">
        <v>21</v>
      </c>
      <c r="J234" s="1" t="s">
        <v>29</v>
      </c>
      <c r="K234" s="1" t="s">
        <v>3565</v>
      </c>
      <c r="L234" s="1" t="s">
        <v>3794</v>
      </c>
      <c r="M234" s="1" t="s">
        <v>56</v>
      </c>
      <c r="N234" s="1" t="s">
        <v>2911</v>
      </c>
      <c r="O234" s="1" t="s">
        <v>1750</v>
      </c>
      <c r="P234" s="169" t="s">
        <v>3042</v>
      </c>
      <c r="Q234" s="1" t="s">
        <v>4166</v>
      </c>
      <c r="U234" s="166" t="s">
        <v>2919</v>
      </c>
    </row>
    <row r="235" spans="1:21" customFormat="1" x14ac:dyDescent="0.25">
      <c r="A235" s="1" t="s">
        <v>875</v>
      </c>
      <c r="B235" s="1" t="s">
        <v>876</v>
      </c>
      <c r="C235" s="1" t="s">
        <v>4167</v>
      </c>
      <c r="D235" s="1" t="s">
        <v>1655</v>
      </c>
      <c r="E235" s="1" t="s">
        <v>3585</v>
      </c>
      <c r="F235" s="1" t="s">
        <v>3564</v>
      </c>
      <c r="G235" s="1" t="s">
        <v>553</v>
      </c>
      <c r="H235" s="1"/>
      <c r="I235" s="1" t="s">
        <v>21</v>
      </c>
      <c r="J235" s="1" t="s">
        <v>29</v>
      </c>
      <c r="K235" s="1" t="s">
        <v>3570</v>
      </c>
      <c r="L235" s="1" t="s">
        <v>3801</v>
      </c>
      <c r="M235" s="1" t="s">
        <v>56</v>
      </c>
      <c r="N235" s="1" t="s">
        <v>2911</v>
      </c>
      <c r="O235" s="1" t="s">
        <v>1750</v>
      </c>
      <c r="P235" s="169" t="s">
        <v>3054</v>
      </c>
      <c r="Q235" s="1" t="s">
        <v>4168</v>
      </c>
      <c r="U235" s="166" t="s">
        <v>2919</v>
      </c>
    </row>
    <row r="236" spans="1:21" customFormat="1" x14ac:dyDescent="0.25">
      <c r="A236" s="1" t="s">
        <v>884</v>
      </c>
      <c r="B236" s="1" t="s">
        <v>885</v>
      </c>
      <c r="C236" s="1" t="s">
        <v>4169</v>
      </c>
      <c r="D236" s="1" t="s">
        <v>1655</v>
      </c>
      <c r="E236" s="1" t="s">
        <v>3588</v>
      </c>
      <c r="F236" s="1" t="s">
        <v>3558</v>
      </c>
      <c r="G236" s="1" t="s">
        <v>20</v>
      </c>
      <c r="H236" s="1"/>
      <c r="I236" s="1" t="s">
        <v>21</v>
      </c>
      <c r="J236" s="1" t="s">
        <v>29</v>
      </c>
      <c r="K236" s="1" t="s">
        <v>3575</v>
      </c>
      <c r="L236" s="1" t="s">
        <v>3804</v>
      </c>
      <c r="M236" s="1" t="s">
        <v>56</v>
      </c>
      <c r="N236" s="1" t="s">
        <v>2911</v>
      </c>
      <c r="O236" s="1" t="s">
        <v>1750</v>
      </c>
      <c r="P236" s="169" t="s">
        <v>3060</v>
      </c>
      <c r="Q236" s="1" t="s">
        <v>4170</v>
      </c>
      <c r="U236" s="166" t="s">
        <v>2919</v>
      </c>
    </row>
    <row r="237" spans="1:21" customFormat="1" x14ac:dyDescent="0.25">
      <c r="A237" s="1" t="s">
        <v>1258</v>
      </c>
      <c r="B237" s="1" t="s">
        <v>1259</v>
      </c>
      <c r="C237" s="1" t="s">
        <v>4171</v>
      </c>
      <c r="D237" s="1" t="s">
        <v>1655</v>
      </c>
      <c r="E237" s="1" t="s">
        <v>3591</v>
      </c>
      <c r="F237" s="1" t="s">
        <v>3558</v>
      </c>
      <c r="G237" s="1" t="s">
        <v>553</v>
      </c>
      <c r="H237" s="1"/>
      <c r="I237" s="1" t="s">
        <v>21</v>
      </c>
      <c r="J237" s="1" t="s">
        <v>29</v>
      </c>
      <c r="K237" s="1" t="s">
        <v>3559</v>
      </c>
      <c r="L237" s="1" t="s">
        <v>3811</v>
      </c>
      <c r="M237" s="1" t="s">
        <v>56</v>
      </c>
      <c r="N237" s="1" t="s">
        <v>23</v>
      </c>
      <c r="O237" s="1" t="s">
        <v>1750</v>
      </c>
      <c r="P237" s="169" t="s">
        <v>3067</v>
      </c>
      <c r="Q237" s="1" t="s">
        <v>4172</v>
      </c>
      <c r="U237" s="166" t="s">
        <v>2919</v>
      </c>
    </row>
    <row r="238" spans="1:21" customFormat="1" x14ac:dyDescent="0.25">
      <c r="A238" s="1" t="s">
        <v>1264</v>
      </c>
      <c r="B238" s="1" t="s">
        <v>1265</v>
      </c>
      <c r="C238" s="1" t="s">
        <v>4173</v>
      </c>
      <c r="D238" s="1" t="s">
        <v>1655</v>
      </c>
      <c r="E238" s="1" t="s">
        <v>3595</v>
      </c>
      <c r="F238" s="1" t="s">
        <v>3564</v>
      </c>
      <c r="G238" s="1" t="s">
        <v>553</v>
      </c>
      <c r="H238" s="1"/>
      <c r="I238" s="1" t="s">
        <v>21</v>
      </c>
      <c r="J238" s="1" t="s">
        <v>29</v>
      </c>
      <c r="K238" s="1" t="s">
        <v>3565</v>
      </c>
      <c r="L238" s="1" t="s">
        <v>3814</v>
      </c>
      <c r="M238" s="1" t="s">
        <v>56</v>
      </c>
      <c r="N238" s="1" t="s">
        <v>23</v>
      </c>
      <c r="O238" s="1" t="s">
        <v>1750</v>
      </c>
      <c r="P238" s="169" t="s">
        <v>3070</v>
      </c>
      <c r="Q238" s="1" t="s">
        <v>4174</v>
      </c>
      <c r="U238" s="166" t="s">
        <v>2919</v>
      </c>
    </row>
    <row r="239" spans="1:21" customFormat="1" x14ac:dyDescent="0.25">
      <c r="A239" s="1" t="s">
        <v>715</v>
      </c>
      <c r="B239" s="1" t="s">
        <v>716</v>
      </c>
      <c r="C239" s="1" t="s">
        <v>4175</v>
      </c>
      <c r="D239" s="1" t="s">
        <v>1655</v>
      </c>
      <c r="E239" s="1" t="s">
        <v>3599</v>
      </c>
      <c r="F239" s="1" t="s">
        <v>3558</v>
      </c>
      <c r="G239" s="1" t="s">
        <v>553</v>
      </c>
      <c r="H239" s="1"/>
      <c r="I239" s="1" t="s">
        <v>21</v>
      </c>
      <c r="J239" s="1" t="s">
        <v>29</v>
      </c>
      <c r="K239" s="1" t="s">
        <v>3559</v>
      </c>
      <c r="L239" s="1" t="s">
        <v>3817</v>
      </c>
      <c r="M239" s="1" t="s">
        <v>56</v>
      </c>
      <c r="N239" s="1" t="s">
        <v>23</v>
      </c>
      <c r="O239" s="1" t="s">
        <v>1751</v>
      </c>
      <c r="P239" s="169" t="s">
        <v>3000</v>
      </c>
      <c r="Q239" s="1" t="s">
        <v>4176</v>
      </c>
      <c r="U239" s="166" t="s">
        <v>2919</v>
      </c>
    </row>
    <row r="240" spans="1:21" customFormat="1" x14ac:dyDescent="0.25">
      <c r="A240" s="1" t="s">
        <v>723</v>
      </c>
      <c r="B240" s="1" t="s">
        <v>724</v>
      </c>
      <c r="C240" s="1" t="s">
        <v>4177</v>
      </c>
      <c r="D240" s="1" t="s">
        <v>1655</v>
      </c>
      <c r="E240" s="1" t="s">
        <v>3617</v>
      </c>
      <c r="F240" s="1" t="s">
        <v>3564</v>
      </c>
      <c r="G240" s="1" t="s">
        <v>553</v>
      </c>
      <c r="H240" s="1"/>
      <c r="I240" s="1" t="s">
        <v>21</v>
      </c>
      <c r="J240" s="1" t="s">
        <v>29</v>
      </c>
      <c r="K240" s="1" t="s">
        <v>3565</v>
      </c>
      <c r="L240" s="1" t="s">
        <v>3820</v>
      </c>
      <c r="M240" s="1" t="s">
        <v>56</v>
      </c>
      <c r="N240" s="1" t="s">
        <v>23</v>
      </c>
      <c r="O240" s="1" t="s">
        <v>1751</v>
      </c>
      <c r="P240" s="169" t="s">
        <v>3003</v>
      </c>
      <c r="Q240" s="1" t="s">
        <v>4178</v>
      </c>
      <c r="U240" s="166" t="s">
        <v>2919</v>
      </c>
    </row>
    <row r="241" spans="1:21" customFormat="1" x14ac:dyDescent="0.25">
      <c r="A241" s="1" t="s">
        <v>756</v>
      </c>
      <c r="B241" s="1" t="s">
        <v>757</v>
      </c>
      <c r="C241" s="1" t="s">
        <v>4179</v>
      </c>
      <c r="D241" s="1" t="s">
        <v>1655</v>
      </c>
      <c r="E241" s="1" t="s">
        <v>3603</v>
      </c>
      <c r="F241" s="1" t="s">
        <v>3564</v>
      </c>
      <c r="G241" s="1" t="s">
        <v>553</v>
      </c>
      <c r="H241" s="1"/>
      <c r="I241" s="1" t="s">
        <v>21</v>
      </c>
      <c r="J241" s="1" t="s">
        <v>29</v>
      </c>
      <c r="K241" s="1" t="s">
        <v>3570</v>
      </c>
      <c r="L241" s="1" t="s">
        <v>3823</v>
      </c>
      <c r="M241" s="1" t="s">
        <v>56</v>
      </c>
      <c r="N241" s="1" t="s">
        <v>23</v>
      </c>
      <c r="O241" s="1" t="s">
        <v>1751</v>
      </c>
      <c r="P241" s="169" t="s">
        <v>3015</v>
      </c>
      <c r="Q241" s="1" t="s">
        <v>4180</v>
      </c>
      <c r="U241" s="166" t="s">
        <v>2919</v>
      </c>
    </row>
    <row r="242" spans="1:21" customFormat="1" x14ac:dyDescent="0.25">
      <c r="A242" s="1" t="s">
        <v>836</v>
      </c>
      <c r="B242" s="1" t="s">
        <v>837</v>
      </c>
      <c r="C242" s="1" t="s">
        <v>4181</v>
      </c>
      <c r="D242" s="1" t="s">
        <v>1655</v>
      </c>
      <c r="E242" s="1" t="s">
        <v>3607</v>
      </c>
      <c r="F242" s="1" t="s">
        <v>3558</v>
      </c>
      <c r="G242" s="1" t="s">
        <v>553</v>
      </c>
      <c r="H242" s="1"/>
      <c r="I242" s="1" t="s">
        <v>21</v>
      </c>
      <c r="J242" s="1" t="s">
        <v>29</v>
      </c>
      <c r="K242" s="1" t="s">
        <v>3559</v>
      </c>
      <c r="L242" s="1" t="s">
        <v>3817</v>
      </c>
      <c r="M242" s="1" t="s">
        <v>56</v>
      </c>
      <c r="N242" s="1" t="s">
        <v>2911</v>
      </c>
      <c r="O242" s="1" t="s">
        <v>1751</v>
      </c>
      <c r="P242" s="169" t="s">
        <v>3040</v>
      </c>
      <c r="Q242" s="1" t="s">
        <v>4182</v>
      </c>
      <c r="U242" s="166" t="s">
        <v>2919</v>
      </c>
    </row>
    <row r="243" spans="1:21" customFormat="1" x14ac:dyDescent="0.25">
      <c r="A243" s="1" t="s">
        <v>844</v>
      </c>
      <c r="B243" s="1" t="s">
        <v>845</v>
      </c>
      <c r="C243" s="1" t="s">
        <v>4183</v>
      </c>
      <c r="D243" s="1" t="s">
        <v>1655</v>
      </c>
      <c r="E243" s="1" t="s">
        <v>3610</v>
      </c>
      <c r="F243" s="1" t="s">
        <v>3564</v>
      </c>
      <c r="G243" s="1" t="s">
        <v>553</v>
      </c>
      <c r="H243" s="1"/>
      <c r="I243" s="1" t="s">
        <v>21</v>
      </c>
      <c r="J243" s="1" t="s">
        <v>29</v>
      </c>
      <c r="K243" s="1" t="s">
        <v>3565</v>
      </c>
      <c r="L243" s="1" t="s">
        <v>3820</v>
      </c>
      <c r="M243" s="1" t="s">
        <v>56</v>
      </c>
      <c r="N243" s="1" t="s">
        <v>2911</v>
      </c>
      <c r="O243" s="1" t="s">
        <v>1751</v>
      </c>
      <c r="P243" s="169" t="s">
        <v>3043</v>
      </c>
      <c r="Q243" s="1" t="s">
        <v>4184</v>
      </c>
      <c r="U243" s="166" t="s">
        <v>2919</v>
      </c>
    </row>
    <row r="244" spans="1:21" customFormat="1" x14ac:dyDescent="0.25">
      <c r="A244" s="1" t="s">
        <v>877</v>
      </c>
      <c r="B244" s="1" t="s">
        <v>878</v>
      </c>
      <c r="C244" s="1" t="s">
        <v>4185</v>
      </c>
      <c r="D244" s="1" t="s">
        <v>1655</v>
      </c>
      <c r="E244" s="1" t="s">
        <v>3614</v>
      </c>
      <c r="F244" s="1" t="s">
        <v>3564</v>
      </c>
      <c r="G244" s="1" t="s">
        <v>553</v>
      </c>
      <c r="H244" s="1"/>
      <c r="I244" s="1" t="s">
        <v>21</v>
      </c>
      <c r="J244" s="1" t="s">
        <v>29</v>
      </c>
      <c r="K244" s="1" t="s">
        <v>3570</v>
      </c>
      <c r="L244" s="1" t="s">
        <v>3823</v>
      </c>
      <c r="M244" s="1" t="s">
        <v>56</v>
      </c>
      <c r="N244" s="1" t="s">
        <v>2911</v>
      </c>
      <c r="O244" s="1" t="s">
        <v>1751</v>
      </c>
      <c r="P244" s="169" t="s">
        <v>3055</v>
      </c>
      <c r="Q244" s="1" t="s">
        <v>4186</v>
      </c>
      <c r="U244" s="166" t="s">
        <v>2919</v>
      </c>
    </row>
    <row r="245" spans="1:21" customFormat="1" x14ac:dyDescent="0.25">
      <c r="A245" s="1" t="s">
        <v>1260</v>
      </c>
      <c r="B245" s="1" t="s">
        <v>1261</v>
      </c>
      <c r="C245" s="1" t="s">
        <v>4187</v>
      </c>
      <c r="D245" s="1" t="s">
        <v>1655</v>
      </c>
      <c r="E245" s="1" t="s">
        <v>3620</v>
      </c>
      <c r="F245" s="1" t="s">
        <v>3558</v>
      </c>
      <c r="G245" s="1" t="s">
        <v>553</v>
      </c>
      <c r="H245" s="1"/>
      <c r="I245" s="1" t="s">
        <v>21</v>
      </c>
      <c r="J245" s="1" t="s">
        <v>29</v>
      </c>
      <c r="K245" s="1" t="s">
        <v>3559</v>
      </c>
      <c r="L245" s="1" t="s">
        <v>3832</v>
      </c>
      <c r="M245" s="1" t="s">
        <v>56</v>
      </c>
      <c r="N245" s="1" t="s">
        <v>23</v>
      </c>
      <c r="O245" s="1" t="s">
        <v>1751</v>
      </c>
      <c r="P245" s="169" t="s">
        <v>3068</v>
      </c>
      <c r="Q245" s="1" t="s">
        <v>4188</v>
      </c>
      <c r="U245" s="166" t="s">
        <v>2919</v>
      </c>
    </row>
    <row r="246" spans="1:21" customFormat="1" x14ac:dyDescent="0.25">
      <c r="A246" s="1" t="s">
        <v>1266</v>
      </c>
      <c r="B246" s="1" t="s">
        <v>1267</v>
      </c>
      <c r="C246" s="1" t="s">
        <v>4189</v>
      </c>
      <c r="D246" s="1" t="s">
        <v>1655</v>
      </c>
      <c r="E246" s="1" t="s">
        <v>3624</v>
      </c>
      <c r="F246" s="1" t="s">
        <v>3564</v>
      </c>
      <c r="G246" s="1" t="s">
        <v>553</v>
      </c>
      <c r="H246" s="1"/>
      <c r="I246" s="1" t="s">
        <v>21</v>
      </c>
      <c r="J246" s="1" t="s">
        <v>29</v>
      </c>
      <c r="K246" s="1" t="s">
        <v>3565</v>
      </c>
      <c r="L246" s="1" t="s">
        <v>3835</v>
      </c>
      <c r="M246" s="1" t="s">
        <v>56</v>
      </c>
      <c r="N246" s="1" t="s">
        <v>23</v>
      </c>
      <c r="O246" s="1" t="s">
        <v>1751</v>
      </c>
      <c r="P246" s="169" t="s">
        <v>3071</v>
      </c>
      <c r="Q246" s="1" t="s">
        <v>4190</v>
      </c>
      <c r="U246" s="166" t="s">
        <v>2919</v>
      </c>
    </row>
    <row r="247" spans="1:21" customFormat="1" x14ac:dyDescent="0.25">
      <c r="A247" s="1" t="s">
        <v>132</v>
      </c>
      <c r="B247" s="1" t="s">
        <v>133</v>
      </c>
      <c r="C247" s="1" t="s">
        <v>4191</v>
      </c>
      <c r="D247" s="1" t="s">
        <v>1655</v>
      </c>
      <c r="E247" s="1" t="s">
        <v>3599</v>
      </c>
      <c r="F247" s="1" t="s">
        <v>3558</v>
      </c>
      <c r="G247" s="1" t="s">
        <v>553</v>
      </c>
      <c r="H247" s="1"/>
      <c r="I247" s="1" t="s">
        <v>21</v>
      </c>
      <c r="J247" s="1" t="s">
        <v>29</v>
      </c>
      <c r="K247" s="1" t="s">
        <v>3559</v>
      </c>
      <c r="L247" s="1" t="s">
        <v>3838</v>
      </c>
      <c r="M247" s="1" t="s">
        <v>56</v>
      </c>
      <c r="N247" s="1" t="s">
        <v>23</v>
      </c>
      <c r="O247" s="1" t="s">
        <v>1752</v>
      </c>
      <c r="P247" s="169" t="s">
        <v>3001</v>
      </c>
      <c r="Q247" s="1" t="s">
        <v>4192</v>
      </c>
      <c r="U247" s="166" t="s">
        <v>2919</v>
      </c>
    </row>
    <row r="248" spans="1:21" customFormat="1" x14ac:dyDescent="0.25">
      <c r="A248" s="1" t="s">
        <v>136</v>
      </c>
      <c r="B248" s="1" t="s">
        <v>137</v>
      </c>
      <c r="C248" s="1" t="s">
        <v>4193</v>
      </c>
      <c r="D248" s="1" t="s">
        <v>1655</v>
      </c>
      <c r="E248" s="1" t="s">
        <v>3617</v>
      </c>
      <c r="F248" s="1" t="s">
        <v>3564</v>
      </c>
      <c r="G248" s="1" t="s">
        <v>553</v>
      </c>
      <c r="H248" s="1"/>
      <c r="I248" s="1" t="s">
        <v>21</v>
      </c>
      <c r="J248" s="1" t="s">
        <v>29</v>
      </c>
      <c r="K248" s="1" t="s">
        <v>3565</v>
      </c>
      <c r="L248" s="1" t="s">
        <v>3841</v>
      </c>
      <c r="M248" s="1" t="s">
        <v>56</v>
      </c>
      <c r="N248" s="1" t="s">
        <v>23</v>
      </c>
      <c r="O248" s="1" t="s">
        <v>1752</v>
      </c>
      <c r="P248" s="169" t="s">
        <v>3004</v>
      </c>
      <c r="Q248" s="1" t="s">
        <v>4194</v>
      </c>
      <c r="U248" s="166" t="s">
        <v>2919</v>
      </c>
    </row>
    <row r="249" spans="1:21" customFormat="1" x14ac:dyDescent="0.25">
      <c r="A249" s="1" t="s">
        <v>151</v>
      </c>
      <c r="B249" s="1" t="s">
        <v>758</v>
      </c>
      <c r="C249" s="1" t="s">
        <v>4195</v>
      </c>
      <c r="D249" s="1" t="s">
        <v>1655</v>
      </c>
      <c r="E249" s="1" t="s">
        <v>3603</v>
      </c>
      <c r="F249" s="1" t="s">
        <v>3564</v>
      </c>
      <c r="G249" s="1" t="s">
        <v>553</v>
      </c>
      <c r="H249" s="1"/>
      <c r="I249" s="1" t="s">
        <v>21</v>
      </c>
      <c r="J249" s="1" t="s">
        <v>29</v>
      </c>
      <c r="K249" s="1" t="s">
        <v>3570</v>
      </c>
      <c r="L249" s="1" t="s">
        <v>3844</v>
      </c>
      <c r="M249" s="1" t="s">
        <v>56</v>
      </c>
      <c r="N249" s="1" t="s">
        <v>23</v>
      </c>
      <c r="O249" s="1" t="s">
        <v>1752</v>
      </c>
      <c r="P249" s="169" t="s">
        <v>3016</v>
      </c>
      <c r="Q249" s="1" t="s">
        <v>4196</v>
      </c>
      <c r="U249" s="166" t="s">
        <v>2919</v>
      </c>
    </row>
    <row r="250" spans="1:21" customFormat="1" x14ac:dyDescent="0.25">
      <c r="A250" s="1" t="s">
        <v>185</v>
      </c>
      <c r="B250" s="1" t="s">
        <v>186</v>
      </c>
      <c r="C250" s="1" t="s">
        <v>4197</v>
      </c>
      <c r="D250" s="1" t="s">
        <v>1655</v>
      </c>
      <c r="E250" s="1" t="s">
        <v>3607</v>
      </c>
      <c r="F250" s="1" t="s">
        <v>3558</v>
      </c>
      <c r="G250" s="1" t="s">
        <v>553</v>
      </c>
      <c r="H250" s="1"/>
      <c r="I250" s="1" t="s">
        <v>21</v>
      </c>
      <c r="J250" s="1" t="s">
        <v>29</v>
      </c>
      <c r="K250" s="1" t="s">
        <v>3559</v>
      </c>
      <c r="L250" s="1" t="s">
        <v>3838</v>
      </c>
      <c r="M250" s="1" t="s">
        <v>56</v>
      </c>
      <c r="N250" s="1" t="s">
        <v>2911</v>
      </c>
      <c r="O250" s="1" t="s">
        <v>1752</v>
      </c>
      <c r="P250" s="169" t="s">
        <v>3041</v>
      </c>
      <c r="Q250" s="1" t="s">
        <v>4198</v>
      </c>
      <c r="U250" s="166" t="s">
        <v>2919</v>
      </c>
    </row>
    <row r="251" spans="1:21" customFormat="1" x14ac:dyDescent="0.25">
      <c r="A251" s="1" t="s">
        <v>189</v>
      </c>
      <c r="B251" s="1" t="s">
        <v>190</v>
      </c>
      <c r="C251" s="1" t="s">
        <v>4199</v>
      </c>
      <c r="D251" s="1" t="s">
        <v>1655</v>
      </c>
      <c r="E251" s="1" t="s">
        <v>3610</v>
      </c>
      <c r="F251" s="1" t="s">
        <v>3564</v>
      </c>
      <c r="G251" s="1" t="s">
        <v>553</v>
      </c>
      <c r="H251" s="1"/>
      <c r="I251" s="1" t="s">
        <v>21</v>
      </c>
      <c r="J251" s="1" t="s">
        <v>29</v>
      </c>
      <c r="K251" s="1" t="s">
        <v>3565</v>
      </c>
      <c r="L251" s="1" t="s">
        <v>3841</v>
      </c>
      <c r="M251" s="1" t="s">
        <v>56</v>
      </c>
      <c r="N251" s="1" t="s">
        <v>2911</v>
      </c>
      <c r="O251" s="1" t="s">
        <v>1752</v>
      </c>
      <c r="P251" s="169" t="s">
        <v>3044</v>
      </c>
      <c r="Q251" s="1" t="s">
        <v>4200</v>
      </c>
      <c r="U251" s="166" t="s">
        <v>2919</v>
      </c>
    </row>
    <row r="252" spans="1:21" customFormat="1" x14ac:dyDescent="0.25">
      <c r="A252" s="1" t="s">
        <v>204</v>
      </c>
      <c r="B252" s="1" t="s">
        <v>879</v>
      </c>
      <c r="C252" s="1" t="s">
        <v>4201</v>
      </c>
      <c r="D252" s="1" t="s">
        <v>1655</v>
      </c>
      <c r="E252" s="1" t="s">
        <v>3614</v>
      </c>
      <c r="F252" s="1" t="s">
        <v>3564</v>
      </c>
      <c r="G252" s="1" t="s">
        <v>553</v>
      </c>
      <c r="H252" s="1"/>
      <c r="I252" s="1" t="s">
        <v>21</v>
      </c>
      <c r="J252" s="1" t="s">
        <v>29</v>
      </c>
      <c r="K252" s="1" t="s">
        <v>3570</v>
      </c>
      <c r="L252" s="1" t="s">
        <v>3844</v>
      </c>
      <c r="M252" s="1" t="s">
        <v>56</v>
      </c>
      <c r="N252" s="1" t="s">
        <v>2911</v>
      </c>
      <c r="O252" s="1" t="s">
        <v>1752</v>
      </c>
      <c r="P252" s="169" t="s">
        <v>3056</v>
      </c>
      <c r="Q252" s="1" t="s">
        <v>4202</v>
      </c>
      <c r="U252" s="166" t="s">
        <v>2919</v>
      </c>
    </row>
    <row r="253" spans="1:21" customFormat="1" x14ac:dyDescent="0.25">
      <c r="A253" s="1" t="s">
        <v>1262</v>
      </c>
      <c r="B253" s="1" t="s">
        <v>1263</v>
      </c>
      <c r="C253" s="1" t="s">
        <v>4203</v>
      </c>
      <c r="D253" s="1" t="s">
        <v>1655</v>
      </c>
      <c r="E253" s="1" t="s">
        <v>4204</v>
      </c>
      <c r="F253" s="1" t="s">
        <v>3558</v>
      </c>
      <c r="G253" s="1" t="s">
        <v>553</v>
      </c>
      <c r="H253" s="1"/>
      <c r="I253" s="1" t="s">
        <v>21</v>
      </c>
      <c r="J253" s="1" t="s">
        <v>29</v>
      </c>
      <c r="K253" s="1" t="s">
        <v>3559</v>
      </c>
      <c r="L253" s="1" t="s">
        <v>3853</v>
      </c>
      <c r="M253" s="1" t="s">
        <v>56</v>
      </c>
      <c r="N253" s="1" t="s">
        <v>23</v>
      </c>
      <c r="O253" s="1" t="s">
        <v>1752</v>
      </c>
      <c r="P253" s="169" t="s">
        <v>3069</v>
      </c>
      <c r="Q253" s="1" t="s">
        <v>4205</v>
      </c>
      <c r="U253" s="166" t="s">
        <v>2919</v>
      </c>
    </row>
    <row r="254" spans="1:21" customFormat="1" x14ac:dyDescent="0.25">
      <c r="A254" s="1" t="s">
        <v>1268</v>
      </c>
      <c r="B254" s="1" t="s">
        <v>1269</v>
      </c>
      <c r="C254" s="1" t="s">
        <v>4206</v>
      </c>
      <c r="D254" s="1" t="s">
        <v>1655</v>
      </c>
      <c r="E254" s="1" t="s">
        <v>3624</v>
      </c>
      <c r="F254" s="1" t="s">
        <v>3564</v>
      </c>
      <c r="G254" s="1" t="s">
        <v>553</v>
      </c>
      <c r="H254" s="1"/>
      <c r="I254" s="1" t="s">
        <v>21</v>
      </c>
      <c r="J254" s="1" t="s">
        <v>29</v>
      </c>
      <c r="K254" s="1" t="s">
        <v>3565</v>
      </c>
      <c r="L254" s="1" t="s">
        <v>3856</v>
      </c>
      <c r="M254" s="1" t="s">
        <v>56</v>
      </c>
      <c r="N254" s="1" t="s">
        <v>23</v>
      </c>
      <c r="O254" s="1" t="s">
        <v>1752</v>
      </c>
      <c r="P254" s="169" t="s">
        <v>3072</v>
      </c>
      <c r="Q254" s="1" t="s">
        <v>4207</v>
      </c>
      <c r="U254" s="166" t="s">
        <v>2919</v>
      </c>
    </row>
    <row r="255" spans="1:21" customFormat="1" x14ac:dyDescent="0.25">
      <c r="A255" s="1" t="s">
        <v>588</v>
      </c>
      <c r="B255" s="1" t="s">
        <v>589</v>
      </c>
      <c r="C255" s="1" t="s">
        <v>4208</v>
      </c>
      <c r="D255" s="1" t="s">
        <v>1654</v>
      </c>
      <c r="E255" s="1" t="s">
        <v>3557</v>
      </c>
      <c r="F255" s="1" t="s">
        <v>3558</v>
      </c>
      <c r="G255" s="1" t="s">
        <v>553</v>
      </c>
      <c r="H255" s="1"/>
      <c r="I255" s="1" t="s">
        <v>21</v>
      </c>
      <c r="J255" s="1" t="s">
        <v>29</v>
      </c>
      <c r="K255" s="1" t="s">
        <v>3559</v>
      </c>
      <c r="L255" s="1" t="s">
        <v>3859</v>
      </c>
      <c r="M255" s="1" t="s">
        <v>56</v>
      </c>
      <c r="N255" s="1" t="s">
        <v>23</v>
      </c>
      <c r="O255" s="1" t="s">
        <v>1750</v>
      </c>
      <c r="P255" s="169" t="s">
        <v>3089</v>
      </c>
      <c r="Q255" s="1" t="s">
        <v>4209</v>
      </c>
      <c r="U255" s="166" t="s">
        <v>2919</v>
      </c>
    </row>
    <row r="256" spans="1:21" customFormat="1" x14ac:dyDescent="0.25">
      <c r="A256" s="1" t="s">
        <v>592</v>
      </c>
      <c r="B256" s="1" t="s">
        <v>593</v>
      </c>
      <c r="C256" s="1" t="s">
        <v>4210</v>
      </c>
      <c r="D256" s="1" t="s">
        <v>1654</v>
      </c>
      <c r="E256" s="1" t="s">
        <v>3563</v>
      </c>
      <c r="F256" s="1" t="s">
        <v>3564</v>
      </c>
      <c r="G256" s="1" t="s">
        <v>553</v>
      </c>
      <c r="H256" s="1"/>
      <c r="I256" s="1" t="s">
        <v>21</v>
      </c>
      <c r="J256" s="1" t="s">
        <v>29</v>
      </c>
      <c r="K256" s="1" t="s">
        <v>3565</v>
      </c>
      <c r="L256" s="1" t="s">
        <v>3862</v>
      </c>
      <c r="M256" s="1" t="s">
        <v>56</v>
      </c>
      <c r="N256" s="1" t="s">
        <v>23</v>
      </c>
      <c r="O256" s="1" t="s">
        <v>1750</v>
      </c>
      <c r="P256" s="169" t="s">
        <v>3090</v>
      </c>
      <c r="Q256" s="1" t="s">
        <v>4211</v>
      </c>
      <c r="U256" s="166" t="s">
        <v>2919</v>
      </c>
    </row>
    <row r="257" spans="1:21" customFormat="1" x14ac:dyDescent="0.25">
      <c r="A257" s="1" t="s">
        <v>604</v>
      </c>
      <c r="B257" s="1" t="s">
        <v>605</v>
      </c>
      <c r="C257" s="1" t="s">
        <v>4212</v>
      </c>
      <c r="D257" s="1" t="s">
        <v>1654</v>
      </c>
      <c r="E257" s="1" t="s">
        <v>3569</v>
      </c>
      <c r="F257" s="1" t="s">
        <v>3564</v>
      </c>
      <c r="G257" s="1" t="s">
        <v>553</v>
      </c>
      <c r="H257" s="1"/>
      <c r="I257" s="1" t="s">
        <v>21</v>
      </c>
      <c r="J257" s="1" t="s">
        <v>29</v>
      </c>
      <c r="K257" s="1" t="s">
        <v>3570</v>
      </c>
      <c r="L257" s="1" t="s">
        <v>3865</v>
      </c>
      <c r="M257" s="1" t="s">
        <v>56</v>
      </c>
      <c r="N257" s="1" t="s">
        <v>23</v>
      </c>
      <c r="O257" s="1" t="s">
        <v>1750</v>
      </c>
      <c r="P257" s="169" t="s">
        <v>3093</v>
      </c>
      <c r="Q257" s="1" t="s">
        <v>4213</v>
      </c>
      <c r="U257" s="166" t="s">
        <v>2919</v>
      </c>
    </row>
    <row r="258" spans="1:21" customFormat="1" x14ac:dyDescent="0.25">
      <c r="A258" s="1" t="s">
        <v>608</v>
      </c>
      <c r="B258" s="1" t="s">
        <v>609</v>
      </c>
      <c r="C258" s="1" t="s">
        <v>4214</v>
      </c>
      <c r="D258" s="1" t="s">
        <v>1654</v>
      </c>
      <c r="E258" s="1" t="s">
        <v>3574</v>
      </c>
      <c r="F258" s="1" t="s">
        <v>3558</v>
      </c>
      <c r="G258" s="1" t="s">
        <v>20</v>
      </c>
      <c r="H258" s="1"/>
      <c r="I258" s="1" t="s">
        <v>21</v>
      </c>
      <c r="J258" s="1" t="s">
        <v>29</v>
      </c>
      <c r="K258" s="1" t="s">
        <v>3575</v>
      </c>
      <c r="L258" s="1" t="s">
        <v>3868</v>
      </c>
      <c r="M258" s="1" t="s">
        <v>56</v>
      </c>
      <c r="N258" s="1" t="s">
        <v>23</v>
      </c>
      <c r="O258" s="1" t="s">
        <v>1750</v>
      </c>
      <c r="P258" s="169" t="s">
        <v>3096</v>
      </c>
      <c r="Q258" s="1" t="s">
        <v>4215</v>
      </c>
      <c r="U258" s="166" t="s">
        <v>2919</v>
      </c>
    </row>
    <row r="259" spans="1:21" customFormat="1" x14ac:dyDescent="0.25">
      <c r="A259" s="1" t="s">
        <v>622</v>
      </c>
      <c r="B259" s="1" t="s">
        <v>623</v>
      </c>
      <c r="C259" s="1" t="s">
        <v>4216</v>
      </c>
      <c r="D259" s="1" t="s">
        <v>1654</v>
      </c>
      <c r="E259" s="1" t="s">
        <v>3579</v>
      </c>
      <c r="F259" s="1" t="s">
        <v>3558</v>
      </c>
      <c r="G259" s="1" t="s">
        <v>553</v>
      </c>
      <c r="H259" s="1"/>
      <c r="I259" s="1" t="s">
        <v>21</v>
      </c>
      <c r="J259" s="1" t="s">
        <v>29</v>
      </c>
      <c r="K259" s="1" t="s">
        <v>3559</v>
      </c>
      <c r="L259" s="1" t="s">
        <v>3859</v>
      </c>
      <c r="M259" s="1" t="s">
        <v>56</v>
      </c>
      <c r="N259" s="1" t="s">
        <v>2911</v>
      </c>
      <c r="O259" s="1" t="s">
        <v>1750</v>
      </c>
      <c r="P259" s="169" t="s">
        <v>3101</v>
      </c>
      <c r="Q259" s="1" t="s">
        <v>4217</v>
      </c>
      <c r="U259" s="166" t="s">
        <v>2919</v>
      </c>
    </row>
    <row r="260" spans="1:21" customFormat="1" x14ac:dyDescent="0.25">
      <c r="A260" s="1" t="s">
        <v>626</v>
      </c>
      <c r="B260" s="1" t="s">
        <v>627</v>
      </c>
      <c r="C260" s="1" t="s">
        <v>4218</v>
      </c>
      <c r="D260" s="1" t="s">
        <v>1654</v>
      </c>
      <c r="E260" s="1" t="s">
        <v>3582</v>
      </c>
      <c r="F260" s="1" t="s">
        <v>3564</v>
      </c>
      <c r="G260" s="1" t="s">
        <v>553</v>
      </c>
      <c r="H260" s="1"/>
      <c r="I260" s="1" t="s">
        <v>21</v>
      </c>
      <c r="J260" s="1" t="s">
        <v>29</v>
      </c>
      <c r="K260" s="1" t="s">
        <v>3565</v>
      </c>
      <c r="L260" s="1" t="s">
        <v>3862</v>
      </c>
      <c r="M260" s="1" t="s">
        <v>56</v>
      </c>
      <c r="N260" s="1" t="s">
        <v>2911</v>
      </c>
      <c r="O260" s="1" t="s">
        <v>1750</v>
      </c>
      <c r="P260" s="169" t="s">
        <v>3102</v>
      </c>
      <c r="Q260" s="1" t="s">
        <v>4219</v>
      </c>
      <c r="U260" s="166" t="s">
        <v>2919</v>
      </c>
    </row>
    <row r="261" spans="1:21" customFormat="1" x14ac:dyDescent="0.25">
      <c r="A261" s="1" t="s">
        <v>638</v>
      </c>
      <c r="B261" s="1" t="s">
        <v>639</v>
      </c>
      <c r="C261" s="1" t="s">
        <v>4220</v>
      </c>
      <c r="D261" s="1" t="s">
        <v>1654</v>
      </c>
      <c r="E261" s="1" t="s">
        <v>3585</v>
      </c>
      <c r="F261" s="1" t="s">
        <v>3564</v>
      </c>
      <c r="G261" s="1" t="s">
        <v>553</v>
      </c>
      <c r="H261" s="1"/>
      <c r="I261" s="1" t="s">
        <v>21</v>
      </c>
      <c r="J261" s="1" t="s">
        <v>29</v>
      </c>
      <c r="K261" s="1" t="s">
        <v>3570</v>
      </c>
      <c r="L261" s="1" t="s">
        <v>3865</v>
      </c>
      <c r="M261" s="1" t="s">
        <v>56</v>
      </c>
      <c r="N261" s="1" t="s">
        <v>2911</v>
      </c>
      <c r="O261" s="1" t="s">
        <v>1750</v>
      </c>
      <c r="P261" s="169" t="s">
        <v>3105</v>
      </c>
      <c r="Q261" s="1" t="s">
        <v>4221</v>
      </c>
      <c r="U261" s="166" t="s">
        <v>2919</v>
      </c>
    </row>
    <row r="262" spans="1:21" customFormat="1" x14ac:dyDescent="0.25">
      <c r="A262" s="1" t="s">
        <v>642</v>
      </c>
      <c r="B262" s="1" t="s">
        <v>643</v>
      </c>
      <c r="C262" s="1" t="s">
        <v>4222</v>
      </c>
      <c r="D262" s="1" t="s">
        <v>1654</v>
      </c>
      <c r="E262" s="1" t="s">
        <v>3588</v>
      </c>
      <c r="F262" s="1" t="s">
        <v>3558</v>
      </c>
      <c r="G262" s="1" t="s">
        <v>20</v>
      </c>
      <c r="H262" s="1"/>
      <c r="I262" s="1" t="s">
        <v>21</v>
      </c>
      <c r="J262" s="1" t="s">
        <v>29</v>
      </c>
      <c r="K262" s="1" t="s">
        <v>3575</v>
      </c>
      <c r="L262" s="1" t="s">
        <v>3868</v>
      </c>
      <c r="M262" s="1" t="s">
        <v>56</v>
      </c>
      <c r="N262" s="1" t="s">
        <v>2911</v>
      </c>
      <c r="O262" s="1" t="s">
        <v>1750</v>
      </c>
      <c r="P262" s="169" t="s">
        <v>4223</v>
      </c>
      <c r="Q262" s="1" t="s">
        <v>4224</v>
      </c>
      <c r="U262" s="166" t="s">
        <v>2919</v>
      </c>
    </row>
    <row r="263" spans="1:21" customFormat="1" x14ac:dyDescent="0.25">
      <c r="A263" s="1" t="s">
        <v>1222</v>
      </c>
      <c r="B263" s="1" t="s">
        <v>1223</v>
      </c>
      <c r="C263" s="1" t="s">
        <v>4225</v>
      </c>
      <c r="D263" s="1" t="s">
        <v>1654</v>
      </c>
      <c r="E263" s="1" t="s">
        <v>3591</v>
      </c>
      <c r="F263" s="1" t="s">
        <v>3558</v>
      </c>
      <c r="G263" s="1" t="s">
        <v>553</v>
      </c>
      <c r="H263" s="1"/>
      <c r="I263" s="1" t="s">
        <v>21</v>
      </c>
      <c r="J263" s="1" t="s">
        <v>29</v>
      </c>
      <c r="K263" s="1" t="s">
        <v>3559</v>
      </c>
      <c r="L263" s="1" t="s">
        <v>3879</v>
      </c>
      <c r="M263" s="1" t="s">
        <v>56</v>
      </c>
      <c r="N263" s="1" t="s">
        <v>23</v>
      </c>
      <c r="O263" s="1" t="s">
        <v>1750</v>
      </c>
      <c r="P263" s="169" t="s">
        <v>3110</v>
      </c>
      <c r="Q263" s="1" t="s">
        <v>4226</v>
      </c>
      <c r="U263" s="166" t="s">
        <v>2919</v>
      </c>
    </row>
    <row r="264" spans="1:21" customFormat="1" x14ac:dyDescent="0.25">
      <c r="A264" s="1" t="s">
        <v>1240</v>
      </c>
      <c r="B264" s="1" t="s">
        <v>1241</v>
      </c>
      <c r="C264" s="1" t="s">
        <v>4227</v>
      </c>
      <c r="D264" s="1" t="s">
        <v>1654</v>
      </c>
      <c r="E264" s="1" t="s">
        <v>3595</v>
      </c>
      <c r="F264" s="1" t="s">
        <v>3564</v>
      </c>
      <c r="G264" s="1" t="s">
        <v>553</v>
      </c>
      <c r="H264" s="1"/>
      <c r="I264" s="1" t="s">
        <v>21</v>
      </c>
      <c r="J264" s="1" t="s">
        <v>29</v>
      </c>
      <c r="K264" s="1" t="s">
        <v>3565</v>
      </c>
      <c r="L264" s="1" t="s">
        <v>3882</v>
      </c>
      <c r="M264" s="1" t="s">
        <v>56</v>
      </c>
      <c r="N264" s="1" t="s">
        <v>23</v>
      </c>
      <c r="O264" s="1" t="s">
        <v>1750</v>
      </c>
      <c r="P264" s="169" t="s">
        <v>3113</v>
      </c>
      <c r="Q264" s="1" t="s">
        <v>4228</v>
      </c>
      <c r="U264" s="166" t="s">
        <v>2919</v>
      </c>
    </row>
    <row r="265" spans="1:21" customFormat="1" x14ac:dyDescent="0.25">
      <c r="A265" s="1" t="s">
        <v>958</v>
      </c>
      <c r="B265" s="1" t="s">
        <v>959</v>
      </c>
      <c r="C265" s="1" t="s">
        <v>4229</v>
      </c>
      <c r="D265" s="1" t="s">
        <v>1656</v>
      </c>
      <c r="E265" s="1" t="s">
        <v>3557</v>
      </c>
      <c r="F265" s="1" t="s">
        <v>3558</v>
      </c>
      <c r="G265" s="1" t="s">
        <v>553</v>
      </c>
      <c r="H265" s="1"/>
      <c r="I265" s="1" t="s">
        <v>21</v>
      </c>
      <c r="J265" s="1" t="s">
        <v>29</v>
      </c>
      <c r="K265" s="1" t="s">
        <v>3559</v>
      </c>
      <c r="L265" s="1" t="s">
        <v>3560</v>
      </c>
      <c r="M265" s="1" t="s">
        <v>56</v>
      </c>
      <c r="N265" s="1" t="s">
        <v>23</v>
      </c>
      <c r="O265" s="1" t="s">
        <v>1750</v>
      </c>
      <c r="P265" s="169" t="s">
        <v>3172</v>
      </c>
      <c r="Q265" s="1" t="s">
        <v>4230</v>
      </c>
      <c r="U265" s="166" t="s">
        <v>2919</v>
      </c>
    </row>
    <row r="266" spans="1:21" customFormat="1" x14ac:dyDescent="0.25">
      <c r="A266" s="1" t="s">
        <v>967</v>
      </c>
      <c r="B266" s="1" t="s">
        <v>968</v>
      </c>
      <c r="C266" s="1" t="s">
        <v>4231</v>
      </c>
      <c r="D266" s="1" t="s">
        <v>1656</v>
      </c>
      <c r="E266" s="1" t="s">
        <v>3563</v>
      </c>
      <c r="F266" s="1" t="s">
        <v>3564</v>
      </c>
      <c r="G266" s="1" t="s">
        <v>553</v>
      </c>
      <c r="H266" s="1"/>
      <c r="I266" s="1" t="s">
        <v>21</v>
      </c>
      <c r="J266" s="1" t="s">
        <v>29</v>
      </c>
      <c r="K266" s="1" t="s">
        <v>3565</v>
      </c>
      <c r="L266" s="1" t="s">
        <v>3566</v>
      </c>
      <c r="M266" s="1" t="s">
        <v>56</v>
      </c>
      <c r="N266" s="1" t="s">
        <v>23</v>
      </c>
      <c r="O266" s="1" t="s">
        <v>1750</v>
      </c>
      <c r="P266" s="169" t="s">
        <v>3175</v>
      </c>
      <c r="Q266" s="1" t="s">
        <v>4232</v>
      </c>
      <c r="U266" s="166" t="s">
        <v>2919</v>
      </c>
    </row>
    <row r="267" spans="1:21" customFormat="1" x14ac:dyDescent="0.25">
      <c r="A267" s="1" t="s">
        <v>975</v>
      </c>
      <c r="B267" s="1" t="s">
        <v>976</v>
      </c>
      <c r="C267" s="1" t="s">
        <v>4233</v>
      </c>
      <c r="D267" s="1" t="s">
        <v>1656</v>
      </c>
      <c r="E267" s="1" t="s">
        <v>3574</v>
      </c>
      <c r="F267" s="1" t="s">
        <v>3558</v>
      </c>
      <c r="G267" s="1" t="s">
        <v>20</v>
      </c>
      <c r="H267" s="1"/>
      <c r="I267" s="1" t="s">
        <v>21</v>
      </c>
      <c r="J267" s="1" t="s">
        <v>29</v>
      </c>
      <c r="K267" s="1" t="s">
        <v>3575</v>
      </c>
      <c r="L267" s="1" t="s">
        <v>3576</v>
      </c>
      <c r="M267" s="1" t="s">
        <v>56</v>
      </c>
      <c r="N267" s="1" t="s">
        <v>23</v>
      </c>
      <c r="O267" s="1" t="s">
        <v>1750</v>
      </c>
      <c r="P267" s="169" t="s">
        <v>3181</v>
      </c>
      <c r="Q267" s="1" t="s">
        <v>4234</v>
      </c>
      <c r="U267" s="166" t="s">
        <v>2919</v>
      </c>
    </row>
    <row r="268" spans="1:21" customFormat="1" x14ac:dyDescent="0.25">
      <c r="A268" s="1" t="s">
        <v>1049</v>
      </c>
      <c r="B268" s="1" t="s">
        <v>1050</v>
      </c>
      <c r="C268" s="1" t="s">
        <v>4235</v>
      </c>
      <c r="D268" s="1" t="s">
        <v>1656</v>
      </c>
      <c r="E268" s="1" t="s">
        <v>3579</v>
      </c>
      <c r="F268" s="1" t="s">
        <v>3558</v>
      </c>
      <c r="G268" s="1" t="s">
        <v>553</v>
      </c>
      <c r="H268" s="1"/>
      <c r="I268" s="1" t="s">
        <v>21</v>
      </c>
      <c r="J268" s="1" t="s">
        <v>29</v>
      </c>
      <c r="K268" s="1" t="s">
        <v>3559</v>
      </c>
      <c r="L268" s="1" t="s">
        <v>3560</v>
      </c>
      <c r="M268" s="1" t="s">
        <v>56</v>
      </c>
      <c r="N268" s="1" t="s">
        <v>2911</v>
      </c>
      <c r="O268" s="1" t="s">
        <v>1750</v>
      </c>
      <c r="P268" s="169" t="s">
        <v>3200</v>
      </c>
      <c r="Q268" s="1" t="s">
        <v>4236</v>
      </c>
      <c r="U268" s="166" t="s">
        <v>2919</v>
      </c>
    </row>
    <row r="269" spans="1:21" customFormat="1" x14ac:dyDescent="0.25">
      <c r="A269" s="1" t="s">
        <v>1058</v>
      </c>
      <c r="B269" s="1" t="s">
        <v>1059</v>
      </c>
      <c r="C269" s="1" t="s">
        <v>4237</v>
      </c>
      <c r="D269" s="1" t="s">
        <v>1656</v>
      </c>
      <c r="E269" s="1" t="s">
        <v>3582</v>
      </c>
      <c r="F269" s="1" t="s">
        <v>3564</v>
      </c>
      <c r="G269" s="1" t="s">
        <v>553</v>
      </c>
      <c r="H269" s="1"/>
      <c r="I269" s="1" t="s">
        <v>21</v>
      </c>
      <c r="J269" s="1" t="s">
        <v>29</v>
      </c>
      <c r="K269" s="1" t="s">
        <v>3565</v>
      </c>
      <c r="L269" s="1" t="s">
        <v>3566</v>
      </c>
      <c r="M269" s="1" t="s">
        <v>56</v>
      </c>
      <c r="N269" s="1" t="s">
        <v>2911</v>
      </c>
      <c r="O269" s="1" t="s">
        <v>1750</v>
      </c>
      <c r="P269" s="169" t="s">
        <v>3203</v>
      </c>
      <c r="Q269" s="1" t="s">
        <v>4238</v>
      </c>
      <c r="U269" s="166" t="s">
        <v>2919</v>
      </c>
    </row>
    <row r="270" spans="1:21" customFormat="1" x14ac:dyDescent="0.25">
      <c r="A270" s="1" t="s">
        <v>1066</v>
      </c>
      <c r="B270" s="1" t="s">
        <v>1067</v>
      </c>
      <c r="C270" s="1" t="s">
        <v>4239</v>
      </c>
      <c r="D270" s="1" t="s">
        <v>1656</v>
      </c>
      <c r="E270" s="1" t="s">
        <v>3588</v>
      </c>
      <c r="F270" s="1" t="s">
        <v>3558</v>
      </c>
      <c r="G270" s="1" t="s">
        <v>20</v>
      </c>
      <c r="H270" s="1"/>
      <c r="I270" s="1" t="s">
        <v>21</v>
      </c>
      <c r="J270" s="1" t="s">
        <v>29</v>
      </c>
      <c r="K270" s="1" t="s">
        <v>3575</v>
      </c>
      <c r="L270" s="1" t="s">
        <v>3576</v>
      </c>
      <c r="M270" s="1" t="s">
        <v>56</v>
      </c>
      <c r="N270" s="1" t="s">
        <v>2911</v>
      </c>
      <c r="O270" s="1" t="s">
        <v>1750</v>
      </c>
      <c r="P270" s="169" t="s">
        <v>3209</v>
      </c>
      <c r="Q270" s="1" t="s">
        <v>4240</v>
      </c>
      <c r="U270" s="166" t="s">
        <v>2919</v>
      </c>
    </row>
    <row r="271" spans="1:21" customFormat="1" x14ac:dyDescent="0.25">
      <c r="A271" s="1" t="s">
        <v>1312</v>
      </c>
      <c r="B271" s="1" t="s">
        <v>1313</v>
      </c>
      <c r="C271" s="1" t="s">
        <v>4241</v>
      </c>
      <c r="D271" s="1" t="s">
        <v>1656</v>
      </c>
      <c r="E271" s="1" t="s">
        <v>3591</v>
      </c>
      <c r="F271" s="1" t="s">
        <v>3558</v>
      </c>
      <c r="G271" s="1" t="s">
        <v>553</v>
      </c>
      <c r="H271" s="1"/>
      <c r="I271" s="1" t="s">
        <v>21</v>
      </c>
      <c r="J271" s="1" t="s">
        <v>29</v>
      </c>
      <c r="K271" s="1" t="s">
        <v>3559</v>
      </c>
      <c r="L271" s="1" t="s">
        <v>4242</v>
      </c>
      <c r="M271" s="1" t="s">
        <v>56</v>
      </c>
      <c r="N271" s="1" t="s">
        <v>23</v>
      </c>
      <c r="O271" s="1" t="s">
        <v>1750</v>
      </c>
      <c r="P271" s="169" t="s">
        <v>3219</v>
      </c>
      <c r="Q271" s="1" t="s">
        <v>4243</v>
      </c>
      <c r="U271" s="166" t="s">
        <v>2919</v>
      </c>
    </row>
    <row r="272" spans="1:21" customFormat="1" x14ac:dyDescent="0.25">
      <c r="A272" s="1" t="s">
        <v>1336</v>
      </c>
      <c r="B272" s="1" t="s">
        <v>1337</v>
      </c>
      <c r="C272" s="1" t="s">
        <v>4244</v>
      </c>
      <c r="D272" s="1" t="s">
        <v>1656</v>
      </c>
      <c r="E272" s="1" t="s">
        <v>3595</v>
      </c>
      <c r="F272" s="1" t="s">
        <v>3564</v>
      </c>
      <c r="G272" s="1" t="s">
        <v>553</v>
      </c>
      <c r="H272" s="1"/>
      <c r="I272" s="1" t="s">
        <v>21</v>
      </c>
      <c r="J272" s="1" t="s">
        <v>29</v>
      </c>
      <c r="K272" s="1" t="s">
        <v>3565</v>
      </c>
      <c r="L272" s="1" t="s">
        <v>3901</v>
      </c>
      <c r="M272" s="1" t="s">
        <v>56</v>
      </c>
      <c r="N272" s="1" t="s">
        <v>23</v>
      </c>
      <c r="O272" s="1" t="s">
        <v>1750</v>
      </c>
      <c r="P272" s="169" t="s">
        <v>3231</v>
      </c>
      <c r="Q272" s="1" t="s">
        <v>4245</v>
      </c>
      <c r="U272" s="166" t="s">
        <v>2919</v>
      </c>
    </row>
    <row r="273" spans="1:21" customFormat="1" x14ac:dyDescent="0.25">
      <c r="A273" s="1" t="s">
        <v>960</v>
      </c>
      <c r="B273" s="1" t="s">
        <v>961</v>
      </c>
      <c r="C273" s="1" t="s">
        <v>4246</v>
      </c>
      <c r="D273" s="1" t="s">
        <v>1656</v>
      </c>
      <c r="E273" s="1" t="s">
        <v>3599</v>
      </c>
      <c r="F273" s="1" t="s">
        <v>3558</v>
      </c>
      <c r="G273" s="1" t="s">
        <v>553</v>
      </c>
      <c r="H273" s="1"/>
      <c r="I273" s="1" t="s">
        <v>21</v>
      </c>
      <c r="J273" s="1" t="s">
        <v>29</v>
      </c>
      <c r="K273" s="1" t="s">
        <v>3559</v>
      </c>
      <c r="L273" s="1" t="s">
        <v>3600</v>
      </c>
      <c r="M273" s="1" t="s">
        <v>56</v>
      </c>
      <c r="N273" s="1" t="s">
        <v>23</v>
      </c>
      <c r="O273" s="1" t="s">
        <v>1751</v>
      </c>
      <c r="P273" s="169" t="s">
        <v>3173</v>
      </c>
      <c r="Q273" s="1" t="s">
        <v>4247</v>
      </c>
      <c r="U273" s="166" t="s">
        <v>2919</v>
      </c>
    </row>
    <row r="274" spans="1:21" customFormat="1" x14ac:dyDescent="0.25">
      <c r="A274" s="1" t="s">
        <v>969</v>
      </c>
      <c r="B274" s="1" t="s">
        <v>970</v>
      </c>
      <c r="C274" s="1" t="s">
        <v>4248</v>
      </c>
      <c r="D274" s="1" t="s">
        <v>1656</v>
      </c>
      <c r="E274" s="1" t="s">
        <v>3617</v>
      </c>
      <c r="F274" s="1" t="s">
        <v>3564</v>
      </c>
      <c r="G274" s="1" t="s">
        <v>553</v>
      </c>
      <c r="H274" s="1"/>
      <c r="I274" s="1" t="s">
        <v>21</v>
      </c>
      <c r="J274" s="1" t="s">
        <v>29</v>
      </c>
      <c r="K274" s="1" t="s">
        <v>3565</v>
      </c>
      <c r="L274" s="1" t="s">
        <v>3611</v>
      </c>
      <c r="M274" s="1" t="s">
        <v>56</v>
      </c>
      <c r="N274" s="1" t="s">
        <v>23</v>
      </c>
      <c r="O274" s="1" t="s">
        <v>1751</v>
      </c>
      <c r="P274" s="169" t="s">
        <v>3176</v>
      </c>
      <c r="Q274" s="1" t="s">
        <v>4249</v>
      </c>
      <c r="U274" s="166" t="s">
        <v>2919</v>
      </c>
    </row>
    <row r="275" spans="1:21" customFormat="1" x14ac:dyDescent="0.25">
      <c r="A275" s="1" t="s">
        <v>1051</v>
      </c>
      <c r="B275" s="1" t="s">
        <v>1052</v>
      </c>
      <c r="C275" s="1" t="s">
        <v>4250</v>
      </c>
      <c r="D275" s="1" t="s">
        <v>1656</v>
      </c>
      <c r="E275" s="1" t="s">
        <v>3607</v>
      </c>
      <c r="F275" s="1" t="s">
        <v>3558</v>
      </c>
      <c r="G275" s="1" t="s">
        <v>553</v>
      </c>
      <c r="H275" s="1"/>
      <c r="I275" s="1" t="s">
        <v>21</v>
      </c>
      <c r="J275" s="1" t="s">
        <v>29</v>
      </c>
      <c r="K275" s="1" t="s">
        <v>3559</v>
      </c>
      <c r="L275" s="1" t="s">
        <v>3600</v>
      </c>
      <c r="M275" s="1" t="s">
        <v>56</v>
      </c>
      <c r="N275" s="1" t="s">
        <v>2911</v>
      </c>
      <c r="O275" s="1" t="s">
        <v>1751</v>
      </c>
      <c r="P275" s="169" t="s">
        <v>3201</v>
      </c>
      <c r="Q275" s="1" t="s">
        <v>4251</v>
      </c>
      <c r="U275" s="166" t="s">
        <v>2919</v>
      </c>
    </row>
    <row r="276" spans="1:21" customFormat="1" x14ac:dyDescent="0.25">
      <c r="A276" s="1" t="s">
        <v>1060</v>
      </c>
      <c r="B276" s="1" t="s">
        <v>1061</v>
      </c>
      <c r="C276" s="1" t="s">
        <v>4252</v>
      </c>
      <c r="D276" s="1" t="s">
        <v>1656</v>
      </c>
      <c r="E276" s="1" t="s">
        <v>3610</v>
      </c>
      <c r="F276" s="1" t="s">
        <v>3564</v>
      </c>
      <c r="G276" s="1" t="s">
        <v>553</v>
      </c>
      <c r="H276" s="1"/>
      <c r="I276" s="1" t="s">
        <v>21</v>
      </c>
      <c r="J276" s="1" t="s">
        <v>29</v>
      </c>
      <c r="K276" s="1" t="s">
        <v>3565</v>
      </c>
      <c r="L276" s="1" t="s">
        <v>3611</v>
      </c>
      <c r="M276" s="1" t="s">
        <v>56</v>
      </c>
      <c r="N276" s="1" t="s">
        <v>2911</v>
      </c>
      <c r="O276" s="1" t="s">
        <v>1751</v>
      </c>
      <c r="P276" s="169" t="s">
        <v>3204</v>
      </c>
      <c r="Q276" s="1" t="s">
        <v>4253</v>
      </c>
      <c r="U276" s="166" t="s">
        <v>2919</v>
      </c>
    </row>
    <row r="277" spans="1:21" customFormat="1" x14ac:dyDescent="0.25">
      <c r="A277" s="1" t="s">
        <v>1314</v>
      </c>
      <c r="B277" s="1" t="s">
        <v>1315</v>
      </c>
      <c r="C277" s="1" t="s">
        <v>4254</v>
      </c>
      <c r="D277" s="1" t="s">
        <v>1656</v>
      </c>
      <c r="E277" s="1" t="s">
        <v>3620</v>
      </c>
      <c r="F277" s="1" t="s">
        <v>3558</v>
      </c>
      <c r="G277" s="1" t="s">
        <v>553</v>
      </c>
      <c r="H277" s="1"/>
      <c r="I277" s="1" t="s">
        <v>21</v>
      </c>
      <c r="J277" s="1" t="s">
        <v>29</v>
      </c>
      <c r="K277" s="1" t="s">
        <v>3559</v>
      </c>
      <c r="L277" s="1" t="s">
        <v>3838</v>
      </c>
      <c r="M277" s="1" t="s">
        <v>56</v>
      </c>
      <c r="N277" s="1" t="s">
        <v>23</v>
      </c>
      <c r="O277" s="1" t="s">
        <v>1751</v>
      </c>
      <c r="P277" s="169" t="s">
        <v>3220</v>
      </c>
      <c r="Q277" s="1" t="s">
        <v>4255</v>
      </c>
      <c r="U277" s="166" t="s">
        <v>2919</v>
      </c>
    </row>
    <row r="278" spans="1:21" customFormat="1" x14ac:dyDescent="0.25">
      <c r="A278" s="1" t="s">
        <v>1338</v>
      </c>
      <c r="B278" s="1" t="s">
        <v>1339</v>
      </c>
      <c r="C278" s="1" t="s">
        <v>4256</v>
      </c>
      <c r="D278" s="1" t="s">
        <v>1656</v>
      </c>
      <c r="E278" s="1" t="s">
        <v>3624</v>
      </c>
      <c r="F278" s="1" t="s">
        <v>3564</v>
      </c>
      <c r="G278" s="1" t="s">
        <v>553</v>
      </c>
      <c r="H278" s="1"/>
      <c r="I278" s="1" t="s">
        <v>21</v>
      </c>
      <c r="J278" s="1" t="s">
        <v>29</v>
      </c>
      <c r="K278" s="1" t="s">
        <v>3565</v>
      </c>
      <c r="L278" s="1" t="s">
        <v>3914</v>
      </c>
      <c r="M278" s="1" t="s">
        <v>56</v>
      </c>
      <c r="N278" s="1" t="s">
        <v>23</v>
      </c>
      <c r="O278" s="1" t="s">
        <v>1751</v>
      </c>
      <c r="P278" s="169" t="s">
        <v>3232</v>
      </c>
      <c r="Q278" s="1" t="s">
        <v>4257</v>
      </c>
      <c r="U278" s="166" t="s">
        <v>2919</v>
      </c>
    </row>
    <row r="279" spans="1:21" customFormat="1" x14ac:dyDescent="0.25">
      <c r="A279" s="1" t="s">
        <v>59</v>
      </c>
      <c r="B279" s="1" t="s">
        <v>962</v>
      </c>
      <c r="C279" s="1" t="s">
        <v>4258</v>
      </c>
      <c r="D279" s="1" t="s">
        <v>1656</v>
      </c>
      <c r="E279" s="1" t="s">
        <v>3599</v>
      </c>
      <c r="F279" s="1" t="s">
        <v>3558</v>
      </c>
      <c r="G279" s="1" t="s">
        <v>553</v>
      </c>
      <c r="H279" s="1"/>
      <c r="I279" s="1" t="s">
        <v>21</v>
      </c>
      <c r="J279" s="1" t="s">
        <v>29</v>
      </c>
      <c r="K279" s="1" t="s">
        <v>3559</v>
      </c>
      <c r="L279" s="1" t="s">
        <v>3628</v>
      </c>
      <c r="M279" s="1" t="s">
        <v>56</v>
      </c>
      <c r="N279" s="1" t="s">
        <v>23</v>
      </c>
      <c r="O279" s="1" t="s">
        <v>1752</v>
      </c>
      <c r="P279" s="169" t="s">
        <v>3174</v>
      </c>
      <c r="Q279" s="1" t="s">
        <v>4259</v>
      </c>
      <c r="U279" s="166" t="s">
        <v>2919</v>
      </c>
    </row>
    <row r="280" spans="1:21" customFormat="1" x14ac:dyDescent="0.25">
      <c r="A280" s="1" t="s">
        <v>62</v>
      </c>
      <c r="B280" s="1" t="s">
        <v>63</v>
      </c>
      <c r="C280" s="1" t="s">
        <v>4260</v>
      </c>
      <c r="D280" s="1" t="s">
        <v>1656</v>
      </c>
      <c r="E280" s="1" t="s">
        <v>3617</v>
      </c>
      <c r="F280" s="1" t="s">
        <v>3564</v>
      </c>
      <c r="G280" s="1" t="s">
        <v>553</v>
      </c>
      <c r="H280" s="1"/>
      <c r="I280" s="1" t="s">
        <v>21</v>
      </c>
      <c r="J280" s="1" t="s">
        <v>29</v>
      </c>
      <c r="K280" s="1" t="s">
        <v>3565</v>
      </c>
      <c r="L280" s="1" t="s">
        <v>3631</v>
      </c>
      <c r="M280" s="1" t="s">
        <v>56</v>
      </c>
      <c r="N280" s="1" t="s">
        <v>23</v>
      </c>
      <c r="O280" s="1" t="s">
        <v>1752</v>
      </c>
      <c r="P280" s="169" t="s">
        <v>3177</v>
      </c>
      <c r="Q280" s="1" t="s">
        <v>4261</v>
      </c>
      <c r="U280" s="166" t="s">
        <v>2919</v>
      </c>
    </row>
    <row r="281" spans="1:21" customFormat="1" x14ac:dyDescent="0.25">
      <c r="A281" s="1" t="s">
        <v>94</v>
      </c>
      <c r="B281" s="1" t="s">
        <v>1053</v>
      </c>
      <c r="C281" s="1" t="s">
        <v>4262</v>
      </c>
      <c r="D281" s="1" t="s">
        <v>1656</v>
      </c>
      <c r="E281" s="1" t="s">
        <v>3607</v>
      </c>
      <c r="F281" s="1" t="s">
        <v>3558</v>
      </c>
      <c r="G281" s="1" t="s">
        <v>553</v>
      </c>
      <c r="H281" s="1"/>
      <c r="I281" s="1" t="s">
        <v>21</v>
      </c>
      <c r="J281" s="1" t="s">
        <v>29</v>
      </c>
      <c r="K281" s="1" t="s">
        <v>3559</v>
      </c>
      <c r="L281" s="1" t="s">
        <v>3628</v>
      </c>
      <c r="M281" s="1" t="s">
        <v>56</v>
      </c>
      <c r="N281" s="1" t="s">
        <v>2911</v>
      </c>
      <c r="O281" s="1" t="s">
        <v>1752</v>
      </c>
      <c r="P281" s="169" t="s">
        <v>3202</v>
      </c>
      <c r="Q281" s="1" t="s">
        <v>4263</v>
      </c>
      <c r="U281" s="166" t="s">
        <v>2919</v>
      </c>
    </row>
    <row r="282" spans="1:21" customFormat="1" x14ac:dyDescent="0.25">
      <c r="A282" s="1" t="s">
        <v>97</v>
      </c>
      <c r="B282" s="1" t="s">
        <v>98</v>
      </c>
      <c r="C282" s="1" t="s">
        <v>4264</v>
      </c>
      <c r="D282" s="1" t="s">
        <v>1656</v>
      </c>
      <c r="E282" s="1" t="s">
        <v>3610</v>
      </c>
      <c r="F282" s="1" t="s">
        <v>3564</v>
      </c>
      <c r="G282" s="1" t="s">
        <v>553</v>
      </c>
      <c r="H282" s="1"/>
      <c r="I282" s="1" t="s">
        <v>21</v>
      </c>
      <c r="J282" s="1" t="s">
        <v>29</v>
      </c>
      <c r="K282" s="1" t="s">
        <v>3565</v>
      </c>
      <c r="L282" s="1" t="s">
        <v>3631</v>
      </c>
      <c r="M282" s="1" t="s">
        <v>56</v>
      </c>
      <c r="N282" s="1" t="s">
        <v>2911</v>
      </c>
      <c r="O282" s="1" t="s">
        <v>1752</v>
      </c>
      <c r="P282" s="169" t="s">
        <v>3205</v>
      </c>
      <c r="Q282" s="1" t="s">
        <v>4265</v>
      </c>
      <c r="U282" s="166" t="s">
        <v>2919</v>
      </c>
    </row>
    <row r="283" spans="1:21" customFormat="1" x14ac:dyDescent="0.25">
      <c r="A283" s="1" t="s">
        <v>1316</v>
      </c>
      <c r="B283" s="1" t="s">
        <v>1317</v>
      </c>
      <c r="C283" s="1" t="s">
        <v>4266</v>
      </c>
      <c r="D283" s="1" t="s">
        <v>1656</v>
      </c>
      <c r="E283" s="1" t="s">
        <v>3620</v>
      </c>
      <c r="F283" s="1" t="s">
        <v>3558</v>
      </c>
      <c r="G283" s="1" t="s">
        <v>553</v>
      </c>
      <c r="H283" s="1"/>
      <c r="I283" s="1" t="s">
        <v>21</v>
      </c>
      <c r="J283" s="1" t="s">
        <v>29</v>
      </c>
      <c r="K283" s="1" t="s">
        <v>3559</v>
      </c>
      <c r="L283" s="1" t="s">
        <v>3925</v>
      </c>
      <c r="M283" s="1" t="s">
        <v>56</v>
      </c>
      <c r="N283" s="1" t="s">
        <v>23</v>
      </c>
      <c r="O283" s="1" t="s">
        <v>1752</v>
      </c>
      <c r="P283" s="169" t="s">
        <v>3221</v>
      </c>
      <c r="Q283" s="1" t="s">
        <v>4267</v>
      </c>
      <c r="U283" s="166" t="s">
        <v>2919</v>
      </c>
    </row>
    <row r="284" spans="1:21" customFormat="1" x14ac:dyDescent="0.25">
      <c r="A284" s="1" t="s">
        <v>1340</v>
      </c>
      <c r="B284" s="1" t="s">
        <v>1341</v>
      </c>
      <c r="C284" s="1" t="s">
        <v>4268</v>
      </c>
      <c r="D284" s="1" t="s">
        <v>1656</v>
      </c>
      <c r="E284" s="1" t="s">
        <v>3624</v>
      </c>
      <c r="F284" s="1" t="s">
        <v>3564</v>
      </c>
      <c r="G284" s="1" t="s">
        <v>553</v>
      </c>
      <c r="H284" s="1"/>
      <c r="I284" s="1" t="s">
        <v>21</v>
      </c>
      <c r="J284" s="1" t="s">
        <v>29</v>
      </c>
      <c r="K284" s="1" t="s">
        <v>3565</v>
      </c>
      <c r="L284" s="1" t="s">
        <v>3928</v>
      </c>
      <c r="M284" s="1" t="s">
        <v>56</v>
      </c>
      <c r="N284" s="1" t="s">
        <v>23</v>
      </c>
      <c r="O284" s="1" t="s">
        <v>1752</v>
      </c>
      <c r="P284" s="169" t="s">
        <v>3233</v>
      </c>
      <c r="Q284" s="1" t="s">
        <v>4269</v>
      </c>
      <c r="U284" s="166" t="s">
        <v>2919</v>
      </c>
    </row>
    <row r="285" spans="1:21" customFormat="1" x14ac:dyDescent="0.25">
      <c r="A285" s="1" t="s">
        <v>2378</v>
      </c>
      <c r="B285" s="1" t="s">
        <v>2379</v>
      </c>
      <c r="C285" s="1" t="s">
        <v>4270</v>
      </c>
      <c r="D285" s="1" t="s">
        <v>2912</v>
      </c>
      <c r="E285" s="1" t="s">
        <v>4271</v>
      </c>
      <c r="F285" s="1" t="s">
        <v>4272</v>
      </c>
      <c r="G285" s="1" t="s">
        <v>553</v>
      </c>
      <c r="H285" s="1"/>
      <c r="I285" s="1" t="s">
        <v>554</v>
      </c>
      <c r="J285" s="1" t="s">
        <v>29</v>
      </c>
      <c r="K285" s="1" t="s">
        <v>4273</v>
      </c>
      <c r="L285" s="1" t="s">
        <v>4274</v>
      </c>
      <c r="M285" s="1" t="s">
        <v>37</v>
      </c>
      <c r="N285" s="1" t="s">
        <v>2911</v>
      </c>
      <c r="O285" s="1" t="s">
        <v>1750</v>
      </c>
      <c r="P285" s="169" t="s">
        <v>3263</v>
      </c>
      <c r="Q285" s="1" t="s">
        <v>4275</v>
      </c>
      <c r="U285" s="166" t="s">
        <v>2919</v>
      </c>
    </row>
    <row r="286" spans="1:21" customFormat="1" x14ac:dyDescent="0.25">
      <c r="A286" s="1" t="s">
        <v>2380</v>
      </c>
      <c r="B286" s="1" t="s">
        <v>2381</v>
      </c>
      <c r="C286" s="1" t="s">
        <v>4276</v>
      </c>
      <c r="D286" s="1" t="s">
        <v>2912</v>
      </c>
      <c r="E286" s="1" t="s">
        <v>4277</v>
      </c>
      <c r="F286" s="1" t="s">
        <v>4272</v>
      </c>
      <c r="G286" s="1" t="s">
        <v>553</v>
      </c>
      <c r="H286" s="1"/>
      <c r="I286" s="1" t="s">
        <v>554</v>
      </c>
      <c r="J286" s="1" t="s">
        <v>29</v>
      </c>
      <c r="K286" s="1" t="s">
        <v>3559</v>
      </c>
      <c r="L286" s="1" t="s">
        <v>4278</v>
      </c>
      <c r="M286" s="1" t="s">
        <v>37</v>
      </c>
      <c r="N286" s="1" t="s">
        <v>2911</v>
      </c>
      <c r="O286" s="1" t="s">
        <v>1751</v>
      </c>
      <c r="P286" s="169" t="s">
        <v>3264</v>
      </c>
      <c r="Q286" s="1" t="s">
        <v>4279</v>
      </c>
      <c r="U286" s="166" t="s">
        <v>2919</v>
      </c>
    </row>
    <row r="287" spans="1:21" customFormat="1" x14ac:dyDescent="0.25">
      <c r="A287" s="1" t="s">
        <v>2382</v>
      </c>
      <c r="B287" s="1" t="s">
        <v>2383</v>
      </c>
      <c r="C287" s="1" t="s">
        <v>4280</v>
      </c>
      <c r="D287" s="1" t="s">
        <v>2912</v>
      </c>
      <c r="E287" s="1" t="s">
        <v>4277</v>
      </c>
      <c r="F287" s="1" t="s">
        <v>4272</v>
      </c>
      <c r="G287" s="1" t="s">
        <v>553</v>
      </c>
      <c r="H287" s="1"/>
      <c r="I287" s="1" t="s">
        <v>554</v>
      </c>
      <c r="J287" s="1" t="s">
        <v>29</v>
      </c>
      <c r="K287" s="1" t="s">
        <v>3559</v>
      </c>
      <c r="L287" s="1" t="s">
        <v>4281</v>
      </c>
      <c r="M287" s="1" t="s">
        <v>37</v>
      </c>
      <c r="N287" s="1" t="s">
        <v>2911</v>
      </c>
      <c r="O287" s="1" t="s">
        <v>1752</v>
      </c>
      <c r="P287" s="169" t="s">
        <v>3265</v>
      </c>
      <c r="Q287" s="1" t="s">
        <v>4282</v>
      </c>
      <c r="U287" s="166" t="s">
        <v>2919</v>
      </c>
    </row>
    <row r="288" spans="1:21" customFormat="1" x14ac:dyDescent="0.25">
      <c r="A288" s="1" t="s">
        <v>2402</v>
      </c>
      <c r="B288" s="1" t="s">
        <v>2403</v>
      </c>
      <c r="C288" s="1" t="s">
        <v>4283</v>
      </c>
      <c r="D288" s="1" t="s">
        <v>2912</v>
      </c>
      <c r="E288" s="1" t="s">
        <v>4284</v>
      </c>
      <c r="F288" s="1" t="s">
        <v>4272</v>
      </c>
      <c r="G288" s="1" t="s">
        <v>553</v>
      </c>
      <c r="H288" s="1"/>
      <c r="I288" s="1" t="s">
        <v>554</v>
      </c>
      <c r="J288" s="1" t="s">
        <v>29</v>
      </c>
      <c r="K288" s="1" t="s">
        <v>4285</v>
      </c>
      <c r="L288" s="1" t="s">
        <v>4286</v>
      </c>
      <c r="M288" s="1" t="s">
        <v>37</v>
      </c>
      <c r="N288" s="1" t="s">
        <v>23</v>
      </c>
      <c r="O288" s="1" t="s">
        <v>1750</v>
      </c>
      <c r="P288" s="169" t="s">
        <v>3275</v>
      </c>
      <c r="Q288" s="1" t="s">
        <v>4287</v>
      </c>
      <c r="U288" s="166" t="s">
        <v>2919</v>
      </c>
    </row>
    <row r="289" spans="1:21" customFormat="1" x14ac:dyDescent="0.25">
      <c r="A289" s="1" t="s">
        <v>2404</v>
      </c>
      <c r="B289" s="1" t="s">
        <v>2405</v>
      </c>
      <c r="C289" s="1" t="s">
        <v>4288</v>
      </c>
      <c r="D289" s="1" t="s">
        <v>2912</v>
      </c>
      <c r="E289" s="1" t="s">
        <v>4289</v>
      </c>
      <c r="F289" s="1" t="s">
        <v>4272</v>
      </c>
      <c r="G289" s="1" t="s">
        <v>553</v>
      </c>
      <c r="H289" s="1"/>
      <c r="I289" s="1" t="s">
        <v>554</v>
      </c>
      <c r="J289" s="1" t="s">
        <v>29</v>
      </c>
      <c r="K289" s="1" t="s">
        <v>4285</v>
      </c>
      <c r="L289" s="1" t="s">
        <v>4290</v>
      </c>
      <c r="M289" s="1" t="s">
        <v>37</v>
      </c>
      <c r="N289" s="1" t="s">
        <v>23</v>
      </c>
      <c r="O289" s="1" t="s">
        <v>1751</v>
      </c>
      <c r="P289" s="169" t="s">
        <v>3276</v>
      </c>
      <c r="Q289" s="1" t="s">
        <v>4291</v>
      </c>
      <c r="U289" s="166" t="s">
        <v>2919</v>
      </c>
    </row>
    <row r="290" spans="1:21" customFormat="1" x14ac:dyDescent="0.25">
      <c r="A290" s="1" t="s">
        <v>2406</v>
      </c>
      <c r="B290" s="1" t="s">
        <v>2407</v>
      </c>
      <c r="C290" s="1" t="s">
        <v>4292</v>
      </c>
      <c r="D290" s="1" t="s">
        <v>2912</v>
      </c>
      <c r="E290" s="1" t="s">
        <v>4289</v>
      </c>
      <c r="F290" s="1" t="s">
        <v>4272</v>
      </c>
      <c r="G290" s="1" t="s">
        <v>553</v>
      </c>
      <c r="H290" s="1"/>
      <c r="I290" s="1" t="s">
        <v>554</v>
      </c>
      <c r="J290" s="1" t="s">
        <v>29</v>
      </c>
      <c r="K290" s="1" t="s">
        <v>4285</v>
      </c>
      <c r="L290" s="1" t="s">
        <v>4293</v>
      </c>
      <c r="M290" s="1" t="s">
        <v>37</v>
      </c>
      <c r="N290" s="1" t="s">
        <v>23</v>
      </c>
      <c r="O290" s="1" t="s">
        <v>1752</v>
      </c>
      <c r="P290" s="169" t="s">
        <v>3277</v>
      </c>
      <c r="Q290" s="1" t="s">
        <v>4294</v>
      </c>
      <c r="U290" s="166" t="s">
        <v>2919</v>
      </c>
    </row>
    <row r="291" spans="1:21" customFormat="1" x14ac:dyDescent="0.25">
      <c r="A291" s="1" t="s">
        <v>2384</v>
      </c>
      <c r="B291" s="1" t="s">
        <v>2385</v>
      </c>
      <c r="C291" s="1" t="s">
        <v>4295</v>
      </c>
      <c r="D291" s="1" t="s">
        <v>2912</v>
      </c>
      <c r="E291" s="1" t="s">
        <v>4271</v>
      </c>
      <c r="F291" s="1" t="s">
        <v>4272</v>
      </c>
      <c r="G291" s="1" t="s">
        <v>553</v>
      </c>
      <c r="H291" s="1"/>
      <c r="I291" s="1" t="s">
        <v>554</v>
      </c>
      <c r="J291" s="1" t="s">
        <v>29</v>
      </c>
      <c r="K291" s="1" t="s">
        <v>4273</v>
      </c>
      <c r="L291" s="1" t="s">
        <v>4296</v>
      </c>
      <c r="M291" s="1" t="s">
        <v>22</v>
      </c>
      <c r="N291" s="1" t="s">
        <v>2911</v>
      </c>
      <c r="O291" s="1" t="s">
        <v>1750</v>
      </c>
      <c r="P291" s="169" t="s">
        <v>3266</v>
      </c>
      <c r="Q291" s="1" t="s">
        <v>4297</v>
      </c>
      <c r="U291" s="166" t="s">
        <v>2919</v>
      </c>
    </row>
    <row r="292" spans="1:21" customFormat="1" x14ac:dyDescent="0.25">
      <c r="A292" s="1" t="s">
        <v>2386</v>
      </c>
      <c r="B292" s="1" t="s">
        <v>2387</v>
      </c>
      <c r="C292" s="1" t="s">
        <v>4298</v>
      </c>
      <c r="D292" s="1" t="s">
        <v>2912</v>
      </c>
      <c r="E292" s="1" t="s">
        <v>4277</v>
      </c>
      <c r="F292" s="1" t="s">
        <v>4272</v>
      </c>
      <c r="G292" s="1" t="s">
        <v>553</v>
      </c>
      <c r="H292" s="1"/>
      <c r="I292" s="1" t="s">
        <v>554</v>
      </c>
      <c r="J292" s="1" t="s">
        <v>29</v>
      </c>
      <c r="K292" s="1" t="s">
        <v>3559</v>
      </c>
      <c r="L292" s="1" t="s">
        <v>4299</v>
      </c>
      <c r="M292" s="1" t="s">
        <v>22</v>
      </c>
      <c r="N292" s="1" t="s">
        <v>2911</v>
      </c>
      <c r="O292" s="1" t="s">
        <v>1751</v>
      </c>
      <c r="P292" s="169" t="s">
        <v>3267</v>
      </c>
      <c r="Q292" s="1" t="s">
        <v>4300</v>
      </c>
      <c r="U292" s="166" t="s">
        <v>2919</v>
      </c>
    </row>
    <row r="293" spans="1:21" customFormat="1" x14ac:dyDescent="0.25">
      <c r="A293" s="1" t="s">
        <v>2388</v>
      </c>
      <c r="B293" s="1" t="s">
        <v>2389</v>
      </c>
      <c r="C293" s="1" t="s">
        <v>4301</v>
      </c>
      <c r="D293" s="1" t="s">
        <v>2912</v>
      </c>
      <c r="E293" s="1" t="s">
        <v>4277</v>
      </c>
      <c r="F293" s="1" t="s">
        <v>4272</v>
      </c>
      <c r="G293" s="1" t="s">
        <v>553</v>
      </c>
      <c r="H293" s="1"/>
      <c r="I293" s="1" t="s">
        <v>554</v>
      </c>
      <c r="J293" s="1" t="s">
        <v>29</v>
      </c>
      <c r="K293" s="1" t="s">
        <v>3559</v>
      </c>
      <c r="L293" s="1" t="s">
        <v>4302</v>
      </c>
      <c r="M293" s="1" t="s">
        <v>22</v>
      </c>
      <c r="N293" s="1" t="s">
        <v>2911</v>
      </c>
      <c r="O293" s="1" t="s">
        <v>1752</v>
      </c>
      <c r="P293" s="169" t="s">
        <v>3268</v>
      </c>
      <c r="Q293" s="1" t="s">
        <v>4303</v>
      </c>
      <c r="U293" s="166" t="s">
        <v>2919</v>
      </c>
    </row>
    <row r="294" spans="1:21" customFormat="1" x14ac:dyDescent="0.25">
      <c r="A294" s="1" t="s">
        <v>2408</v>
      </c>
      <c r="B294" s="1" t="s">
        <v>2409</v>
      </c>
      <c r="C294" s="1" t="s">
        <v>4304</v>
      </c>
      <c r="D294" s="1" t="s">
        <v>2912</v>
      </c>
      <c r="E294" s="1" t="s">
        <v>4284</v>
      </c>
      <c r="F294" s="1" t="s">
        <v>4272</v>
      </c>
      <c r="G294" s="1" t="s">
        <v>553</v>
      </c>
      <c r="H294" s="1"/>
      <c r="I294" s="1" t="s">
        <v>554</v>
      </c>
      <c r="J294" s="1" t="s">
        <v>29</v>
      </c>
      <c r="K294" s="1" t="s">
        <v>4285</v>
      </c>
      <c r="L294" s="1" t="s">
        <v>3715</v>
      </c>
      <c r="M294" s="1" t="s">
        <v>22</v>
      </c>
      <c r="N294" s="1" t="s">
        <v>23</v>
      </c>
      <c r="O294" s="1" t="s">
        <v>1750</v>
      </c>
      <c r="P294" s="169" t="s">
        <v>3278</v>
      </c>
      <c r="Q294" s="1" t="s">
        <v>4305</v>
      </c>
      <c r="U294" s="166" t="s">
        <v>2919</v>
      </c>
    </row>
    <row r="295" spans="1:21" customFormat="1" x14ac:dyDescent="0.25">
      <c r="A295" s="1" t="s">
        <v>2410</v>
      </c>
      <c r="B295" s="1" t="s">
        <v>2411</v>
      </c>
      <c r="C295" s="1" t="s">
        <v>4306</v>
      </c>
      <c r="D295" s="1" t="s">
        <v>2912</v>
      </c>
      <c r="E295" s="1" t="s">
        <v>4289</v>
      </c>
      <c r="F295" s="1" t="s">
        <v>4272</v>
      </c>
      <c r="G295" s="1" t="s">
        <v>553</v>
      </c>
      <c r="H295" s="1"/>
      <c r="I295" s="1" t="s">
        <v>554</v>
      </c>
      <c r="J295" s="1" t="s">
        <v>29</v>
      </c>
      <c r="K295" s="1" t="s">
        <v>4285</v>
      </c>
      <c r="L295" s="1" t="s">
        <v>3731</v>
      </c>
      <c r="M295" s="1" t="s">
        <v>22</v>
      </c>
      <c r="N295" s="1" t="s">
        <v>23</v>
      </c>
      <c r="O295" s="1" t="s">
        <v>1751</v>
      </c>
      <c r="P295" s="169" t="s">
        <v>3279</v>
      </c>
      <c r="Q295" s="1" t="s">
        <v>4307</v>
      </c>
      <c r="U295" s="166" t="s">
        <v>2919</v>
      </c>
    </row>
    <row r="296" spans="1:21" customFormat="1" x14ac:dyDescent="0.25">
      <c r="A296" s="1" t="s">
        <v>2412</v>
      </c>
      <c r="B296" s="1" t="s">
        <v>2413</v>
      </c>
      <c r="C296" s="1" t="s">
        <v>4308</v>
      </c>
      <c r="D296" s="1" t="s">
        <v>2912</v>
      </c>
      <c r="E296" s="1" t="s">
        <v>4289</v>
      </c>
      <c r="F296" s="1" t="s">
        <v>4272</v>
      </c>
      <c r="G296" s="1" t="s">
        <v>553</v>
      </c>
      <c r="H296" s="1"/>
      <c r="I296" s="1" t="s">
        <v>554</v>
      </c>
      <c r="J296" s="1" t="s">
        <v>29</v>
      </c>
      <c r="K296" s="1" t="s">
        <v>4285</v>
      </c>
      <c r="L296" s="1" t="s">
        <v>3747</v>
      </c>
      <c r="M296" s="1" t="s">
        <v>22</v>
      </c>
      <c r="N296" s="1" t="s">
        <v>23</v>
      </c>
      <c r="O296" s="1" t="s">
        <v>1752</v>
      </c>
      <c r="P296" s="169" t="s">
        <v>3280</v>
      </c>
      <c r="Q296" s="1" t="s">
        <v>4309</v>
      </c>
      <c r="U296" s="166" t="s">
        <v>2919</v>
      </c>
    </row>
    <row r="297" spans="1:21" customFormat="1" x14ac:dyDescent="0.25">
      <c r="A297" s="1" t="s">
        <v>2390</v>
      </c>
      <c r="B297" s="1" t="s">
        <v>2391</v>
      </c>
      <c r="C297" s="1" t="s">
        <v>4310</v>
      </c>
      <c r="D297" s="1" t="s">
        <v>2912</v>
      </c>
      <c r="E297" s="1" t="s">
        <v>4271</v>
      </c>
      <c r="F297" s="1" t="s">
        <v>4272</v>
      </c>
      <c r="G297" s="1" t="s">
        <v>553</v>
      </c>
      <c r="H297" s="1"/>
      <c r="I297" s="1" t="s">
        <v>554</v>
      </c>
      <c r="J297" s="1" t="s">
        <v>29</v>
      </c>
      <c r="K297" s="1" t="s">
        <v>3559</v>
      </c>
      <c r="L297" s="1" t="s">
        <v>4119</v>
      </c>
      <c r="M297" s="1" t="s">
        <v>47</v>
      </c>
      <c r="N297" s="1" t="s">
        <v>2911</v>
      </c>
      <c r="O297" s="1" t="s">
        <v>1750</v>
      </c>
      <c r="P297" s="169" t="s">
        <v>3269</v>
      </c>
      <c r="Q297" s="1" t="s">
        <v>4311</v>
      </c>
      <c r="U297" s="166" t="s">
        <v>2919</v>
      </c>
    </row>
    <row r="298" spans="1:21" customFormat="1" x14ac:dyDescent="0.25">
      <c r="A298" s="1" t="s">
        <v>2392</v>
      </c>
      <c r="B298" s="1" t="s">
        <v>2393</v>
      </c>
      <c r="C298" s="1" t="s">
        <v>4312</v>
      </c>
      <c r="D298" s="1" t="s">
        <v>2912</v>
      </c>
      <c r="E298" s="1" t="s">
        <v>4277</v>
      </c>
      <c r="F298" s="1" t="s">
        <v>4272</v>
      </c>
      <c r="G298" s="1" t="s">
        <v>553</v>
      </c>
      <c r="H298" s="1"/>
      <c r="I298" s="1" t="s">
        <v>554</v>
      </c>
      <c r="J298" s="1" t="s">
        <v>29</v>
      </c>
      <c r="K298" s="1" t="s">
        <v>3559</v>
      </c>
      <c r="L298" s="1" t="s">
        <v>4313</v>
      </c>
      <c r="M298" s="1" t="s">
        <v>47</v>
      </c>
      <c r="N298" s="1" t="s">
        <v>2911</v>
      </c>
      <c r="O298" s="1" t="s">
        <v>1751</v>
      </c>
      <c r="P298" s="169" t="s">
        <v>3270</v>
      </c>
      <c r="Q298" s="1" t="s">
        <v>4314</v>
      </c>
      <c r="U298" s="166" t="s">
        <v>2919</v>
      </c>
    </row>
    <row r="299" spans="1:21" customFormat="1" x14ac:dyDescent="0.25">
      <c r="A299" s="1" t="s">
        <v>2394</v>
      </c>
      <c r="B299" s="1" t="s">
        <v>2395</v>
      </c>
      <c r="C299" s="1" t="s">
        <v>4315</v>
      </c>
      <c r="D299" s="1" t="s">
        <v>2912</v>
      </c>
      <c r="E299" s="1" t="s">
        <v>4277</v>
      </c>
      <c r="F299" s="1" t="s">
        <v>4272</v>
      </c>
      <c r="G299" s="1" t="s">
        <v>553</v>
      </c>
      <c r="H299" s="1"/>
      <c r="I299" s="1" t="s">
        <v>554</v>
      </c>
      <c r="J299" s="1" t="s">
        <v>29</v>
      </c>
      <c r="K299" s="1" t="s">
        <v>3559</v>
      </c>
      <c r="L299" s="1" t="s">
        <v>4316</v>
      </c>
      <c r="M299" s="1" t="s">
        <v>47</v>
      </c>
      <c r="N299" s="1" t="s">
        <v>2911</v>
      </c>
      <c r="O299" s="1" t="s">
        <v>1752</v>
      </c>
      <c r="P299" s="169" t="s">
        <v>3271</v>
      </c>
      <c r="Q299" s="1" t="s">
        <v>4317</v>
      </c>
      <c r="U299" s="166" t="s">
        <v>2919</v>
      </c>
    </row>
    <row r="300" spans="1:21" customFormat="1" x14ac:dyDescent="0.25">
      <c r="A300" s="1" t="s">
        <v>2414</v>
      </c>
      <c r="B300" s="1" t="s">
        <v>2415</v>
      </c>
      <c r="C300" s="1" t="s">
        <v>4318</v>
      </c>
      <c r="D300" s="1" t="s">
        <v>2912</v>
      </c>
      <c r="E300" s="1" t="s">
        <v>4284</v>
      </c>
      <c r="F300" s="1" t="s">
        <v>4272</v>
      </c>
      <c r="G300" s="1" t="s">
        <v>553</v>
      </c>
      <c r="H300" s="1"/>
      <c r="I300" s="1" t="s">
        <v>554</v>
      </c>
      <c r="J300" s="1" t="s">
        <v>29</v>
      </c>
      <c r="K300" s="1" t="s">
        <v>4285</v>
      </c>
      <c r="L300" s="1" t="s">
        <v>4319</v>
      </c>
      <c r="M300" s="1" t="s">
        <v>47</v>
      </c>
      <c r="N300" s="1" t="s">
        <v>23</v>
      </c>
      <c r="O300" s="1" t="s">
        <v>1750</v>
      </c>
      <c r="P300" s="169" t="s">
        <v>3281</v>
      </c>
      <c r="Q300" s="1" t="s">
        <v>4320</v>
      </c>
      <c r="U300" s="166" t="s">
        <v>2919</v>
      </c>
    </row>
    <row r="301" spans="1:21" customFormat="1" x14ac:dyDescent="0.25">
      <c r="A301" s="1" t="s">
        <v>2416</v>
      </c>
      <c r="B301" s="1" t="s">
        <v>2417</v>
      </c>
      <c r="C301" s="1" t="s">
        <v>4321</v>
      </c>
      <c r="D301" s="1" t="s">
        <v>2912</v>
      </c>
      <c r="E301" s="1" t="s">
        <v>4289</v>
      </c>
      <c r="F301" s="1" t="s">
        <v>4272</v>
      </c>
      <c r="G301" s="1" t="s">
        <v>553</v>
      </c>
      <c r="H301" s="1"/>
      <c r="I301" s="1" t="s">
        <v>554</v>
      </c>
      <c r="J301" s="1" t="s">
        <v>29</v>
      </c>
      <c r="K301" s="1" t="s">
        <v>4285</v>
      </c>
      <c r="L301" s="1" t="s">
        <v>4322</v>
      </c>
      <c r="M301" s="1" t="s">
        <v>47</v>
      </c>
      <c r="N301" s="1" t="s">
        <v>23</v>
      </c>
      <c r="O301" s="1" t="s">
        <v>1751</v>
      </c>
      <c r="P301" s="169" t="s">
        <v>3282</v>
      </c>
      <c r="Q301" s="1" t="s">
        <v>4323</v>
      </c>
      <c r="U301" s="166" t="s">
        <v>2919</v>
      </c>
    </row>
    <row r="302" spans="1:21" customFormat="1" x14ac:dyDescent="0.25">
      <c r="A302" s="1" t="s">
        <v>2418</v>
      </c>
      <c r="B302" s="1" t="s">
        <v>2419</v>
      </c>
      <c r="C302" s="1" t="s">
        <v>4324</v>
      </c>
      <c r="D302" s="1" t="s">
        <v>2912</v>
      </c>
      <c r="E302" s="1" t="s">
        <v>4289</v>
      </c>
      <c r="F302" s="1" t="s">
        <v>4272</v>
      </c>
      <c r="G302" s="1" t="s">
        <v>553</v>
      </c>
      <c r="H302" s="1"/>
      <c r="I302" s="1" t="s">
        <v>554</v>
      </c>
      <c r="J302" s="1" t="s">
        <v>29</v>
      </c>
      <c r="K302" s="1" t="s">
        <v>4285</v>
      </c>
      <c r="L302" s="1" t="s">
        <v>3600</v>
      </c>
      <c r="M302" s="1" t="s">
        <v>47</v>
      </c>
      <c r="N302" s="1" t="s">
        <v>23</v>
      </c>
      <c r="O302" s="1" t="s">
        <v>1752</v>
      </c>
      <c r="P302" s="169" t="s">
        <v>3283</v>
      </c>
      <c r="Q302" s="1" t="s">
        <v>4325</v>
      </c>
      <c r="U302" s="166" t="s">
        <v>2919</v>
      </c>
    </row>
    <row r="303" spans="1:21" customFormat="1" x14ac:dyDescent="0.25">
      <c r="A303" s="1" t="s">
        <v>2396</v>
      </c>
      <c r="B303" s="1" t="s">
        <v>2397</v>
      </c>
      <c r="C303" s="1" t="s">
        <v>4326</v>
      </c>
      <c r="D303" s="1" t="s">
        <v>2912</v>
      </c>
      <c r="E303" s="1" t="s">
        <v>4271</v>
      </c>
      <c r="F303" s="1" t="s">
        <v>4272</v>
      </c>
      <c r="G303" s="1" t="s">
        <v>553</v>
      </c>
      <c r="H303" s="1"/>
      <c r="I303" s="1" t="s">
        <v>554</v>
      </c>
      <c r="J303" s="1" t="s">
        <v>29</v>
      </c>
      <c r="K303" s="1" t="s">
        <v>3559</v>
      </c>
      <c r="L303" s="1" t="s">
        <v>4327</v>
      </c>
      <c r="M303" s="1" t="s">
        <v>56</v>
      </c>
      <c r="N303" s="1" t="s">
        <v>2911</v>
      </c>
      <c r="O303" s="1" t="s">
        <v>1750</v>
      </c>
      <c r="P303" s="169" t="s">
        <v>3272</v>
      </c>
      <c r="Q303" s="1" t="s">
        <v>4328</v>
      </c>
      <c r="U303" s="166" t="s">
        <v>2919</v>
      </c>
    </row>
    <row r="304" spans="1:21" customFormat="1" x14ac:dyDescent="0.25">
      <c r="A304" s="1" t="s">
        <v>2398</v>
      </c>
      <c r="B304" s="1" t="s">
        <v>2399</v>
      </c>
      <c r="C304" s="1" t="s">
        <v>4329</v>
      </c>
      <c r="D304" s="1" t="s">
        <v>2912</v>
      </c>
      <c r="E304" s="1" t="s">
        <v>4277</v>
      </c>
      <c r="F304" s="1" t="s">
        <v>4272</v>
      </c>
      <c r="G304" s="1" t="s">
        <v>553</v>
      </c>
      <c r="H304" s="1"/>
      <c r="I304" s="1" t="s">
        <v>554</v>
      </c>
      <c r="J304" s="1" t="s">
        <v>29</v>
      </c>
      <c r="K304" s="1" t="s">
        <v>3559</v>
      </c>
      <c r="L304" s="1" t="s">
        <v>4299</v>
      </c>
      <c r="M304" s="1" t="s">
        <v>56</v>
      </c>
      <c r="N304" s="1" t="s">
        <v>2911</v>
      </c>
      <c r="O304" s="1" t="s">
        <v>1751</v>
      </c>
      <c r="P304" s="169" t="s">
        <v>3273</v>
      </c>
      <c r="Q304" s="1" t="s">
        <v>4330</v>
      </c>
      <c r="U304" s="166" t="s">
        <v>2919</v>
      </c>
    </row>
    <row r="305" spans="1:21" customFormat="1" x14ac:dyDescent="0.25">
      <c r="A305" s="1" t="s">
        <v>2400</v>
      </c>
      <c r="B305" s="1" t="s">
        <v>2401</v>
      </c>
      <c r="C305" s="1" t="s">
        <v>4331</v>
      </c>
      <c r="D305" s="1" t="s">
        <v>2912</v>
      </c>
      <c r="E305" s="1" t="s">
        <v>4277</v>
      </c>
      <c r="F305" s="1" t="s">
        <v>4272</v>
      </c>
      <c r="G305" s="1" t="s">
        <v>553</v>
      </c>
      <c r="H305" s="1"/>
      <c r="I305" s="1" t="s">
        <v>554</v>
      </c>
      <c r="J305" s="1" t="s">
        <v>29</v>
      </c>
      <c r="K305" s="1" t="s">
        <v>3559</v>
      </c>
      <c r="L305" s="1" t="s">
        <v>4302</v>
      </c>
      <c r="M305" s="1" t="s">
        <v>56</v>
      </c>
      <c r="N305" s="1" t="s">
        <v>2911</v>
      </c>
      <c r="O305" s="1" t="s">
        <v>1752</v>
      </c>
      <c r="P305" s="169" t="s">
        <v>3274</v>
      </c>
      <c r="Q305" s="1" t="s">
        <v>4332</v>
      </c>
      <c r="U305" s="166" t="s">
        <v>2919</v>
      </c>
    </row>
    <row r="306" spans="1:21" customFormat="1" x14ac:dyDescent="0.25">
      <c r="A306" s="1" t="s">
        <v>2420</v>
      </c>
      <c r="B306" s="1" t="s">
        <v>2421</v>
      </c>
      <c r="C306" s="1" t="s">
        <v>4333</v>
      </c>
      <c r="D306" s="1" t="s">
        <v>2912</v>
      </c>
      <c r="E306" s="1" t="s">
        <v>4284</v>
      </c>
      <c r="F306" s="1" t="s">
        <v>4272</v>
      </c>
      <c r="G306" s="1" t="s">
        <v>553</v>
      </c>
      <c r="H306" s="1"/>
      <c r="I306" s="1" t="s">
        <v>554</v>
      </c>
      <c r="J306" s="1" t="s">
        <v>29</v>
      </c>
      <c r="K306" s="1" t="s">
        <v>4285</v>
      </c>
      <c r="L306" s="1" t="s">
        <v>3715</v>
      </c>
      <c r="M306" s="1" t="s">
        <v>56</v>
      </c>
      <c r="N306" s="1" t="s">
        <v>23</v>
      </c>
      <c r="O306" s="1" t="s">
        <v>1750</v>
      </c>
      <c r="P306" s="169" t="s">
        <v>3284</v>
      </c>
      <c r="Q306" s="1" t="s">
        <v>4334</v>
      </c>
      <c r="U306" s="166" t="s">
        <v>2919</v>
      </c>
    </row>
    <row r="307" spans="1:21" customFormat="1" x14ac:dyDescent="0.25">
      <c r="A307" s="1" t="s">
        <v>2422</v>
      </c>
      <c r="B307" s="1" t="s">
        <v>2423</v>
      </c>
      <c r="C307" s="1" t="s">
        <v>4335</v>
      </c>
      <c r="D307" s="1" t="s">
        <v>2912</v>
      </c>
      <c r="E307" s="1" t="s">
        <v>4289</v>
      </c>
      <c r="F307" s="1" t="s">
        <v>4272</v>
      </c>
      <c r="G307" s="1" t="s">
        <v>553</v>
      </c>
      <c r="H307" s="1"/>
      <c r="I307" s="1" t="s">
        <v>554</v>
      </c>
      <c r="J307" s="1" t="s">
        <v>29</v>
      </c>
      <c r="K307" s="1" t="s">
        <v>4285</v>
      </c>
      <c r="L307" s="1" t="s">
        <v>3731</v>
      </c>
      <c r="M307" s="1" t="s">
        <v>56</v>
      </c>
      <c r="N307" s="1" t="s">
        <v>23</v>
      </c>
      <c r="O307" s="1" t="s">
        <v>1751</v>
      </c>
      <c r="P307" s="169" t="s">
        <v>3285</v>
      </c>
      <c r="Q307" s="1" t="s">
        <v>4336</v>
      </c>
      <c r="U307" s="166" t="s">
        <v>2919</v>
      </c>
    </row>
    <row r="308" spans="1:21" customFormat="1" x14ac:dyDescent="0.25">
      <c r="A308" s="1" t="s">
        <v>2424</v>
      </c>
      <c r="B308" s="1" t="s">
        <v>2425</v>
      </c>
      <c r="C308" s="1" t="s">
        <v>4337</v>
      </c>
      <c r="D308" s="1" t="s">
        <v>2912</v>
      </c>
      <c r="E308" s="1" t="s">
        <v>4289</v>
      </c>
      <c r="F308" s="1" t="s">
        <v>4272</v>
      </c>
      <c r="G308" s="1" t="s">
        <v>553</v>
      </c>
      <c r="H308" s="1"/>
      <c r="I308" s="1" t="s">
        <v>554</v>
      </c>
      <c r="J308" s="1" t="s">
        <v>29</v>
      </c>
      <c r="K308" s="1" t="s">
        <v>4285</v>
      </c>
      <c r="L308" s="1" t="s">
        <v>3747</v>
      </c>
      <c r="M308" s="1" t="s">
        <v>56</v>
      </c>
      <c r="N308" s="1" t="s">
        <v>23</v>
      </c>
      <c r="O308" s="1" t="s">
        <v>1752</v>
      </c>
      <c r="P308" s="169" t="s">
        <v>3286</v>
      </c>
      <c r="Q308" s="1" t="s">
        <v>4338</v>
      </c>
      <c r="U308" s="166" t="s">
        <v>2919</v>
      </c>
    </row>
    <row r="309" spans="1:21" customFormat="1" x14ac:dyDescent="0.25">
      <c r="A309" s="1" t="s">
        <v>4339</v>
      </c>
      <c r="B309" s="1" t="s">
        <v>4340</v>
      </c>
      <c r="C309" s="1" t="s">
        <v>4341</v>
      </c>
      <c r="D309" s="1" t="s">
        <v>1655</v>
      </c>
      <c r="E309" s="1" t="s">
        <v>3591</v>
      </c>
      <c r="F309" s="1" t="s">
        <v>3558</v>
      </c>
      <c r="G309" s="1" t="s">
        <v>553</v>
      </c>
      <c r="H309" s="1"/>
      <c r="I309" s="1" t="s">
        <v>21</v>
      </c>
      <c r="J309" s="1" t="s">
        <v>29</v>
      </c>
      <c r="K309" s="1" t="s">
        <v>4342</v>
      </c>
      <c r="L309" s="1" t="s">
        <v>4343</v>
      </c>
      <c r="M309" s="1" t="s">
        <v>37</v>
      </c>
      <c r="N309" s="1" t="s">
        <v>23</v>
      </c>
      <c r="O309" s="1" t="s">
        <v>1750</v>
      </c>
      <c r="P309" s="169" t="s">
        <v>4344</v>
      </c>
      <c r="Q309" s="1" t="s">
        <v>4345</v>
      </c>
      <c r="U309" s="166" t="s">
        <v>2919</v>
      </c>
    </row>
    <row r="310" spans="1:21" customFormat="1" x14ac:dyDescent="0.25">
      <c r="A310" s="1" t="s">
        <v>4346</v>
      </c>
      <c r="B310" s="1" t="s">
        <v>4347</v>
      </c>
      <c r="C310" s="1" t="s">
        <v>4348</v>
      </c>
      <c r="D310" s="1" t="s">
        <v>1655</v>
      </c>
      <c r="E310" s="1" t="s">
        <v>3591</v>
      </c>
      <c r="F310" s="1" t="s">
        <v>3558</v>
      </c>
      <c r="G310" s="1" t="s">
        <v>553</v>
      </c>
      <c r="H310" s="1"/>
      <c r="I310" s="1" t="s">
        <v>21</v>
      </c>
      <c r="J310" s="1" t="s">
        <v>29</v>
      </c>
      <c r="K310" s="1" t="s">
        <v>4342</v>
      </c>
      <c r="L310" s="1" t="s">
        <v>4349</v>
      </c>
      <c r="M310" s="1" t="s">
        <v>22</v>
      </c>
      <c r="N310" s="1" t="s">
        <v>23</v>
      </c>
      <c r="O310" s="1" t="s">
        <v>1750</v>
      </c>
      <c r="P310" s="169" t="s">
        <v>4350</v>
      </c>
      <c r="Q310" s="1" t="s">
        <v>4351</v>
      </c>
      <c r="U310" s="166" t="s">
        <v>2919</v>
      </c>
    </row>
    <row r="311" spans="1:21" customFormat="1" x14ac:dyDescent="0.25">
      <c r="A311" s="1" t="s">
        <v>4352</v>
      </c>
      <c r="B311" s="1" t="s">
        <v>4353</v>
      </c>
      <c r="C311" s="1" t="s">
        <v>4354</v>
      </c>
      <c r="D311" s="1" t="s">
        <v>1655</v>
      </c>
      <c r="E311" s="1" t="s">
        <v>3591</v>
      </c>
      <c r="F311" s="1" t="s">
        <v>3558</v>
      </c>
      <c r="G311" s="1" t="s">
        <v>553</v>
      </c>
      <c r="H311" s="1"/>
      <c r="I311" s="1" t="s">
        <v>21</v>
      </c>
      <c r="J311" s="1" t="s">
        <v>29</v>
      </c>
      <c r="K311" s="1" t="s">
        <v>4342</v>
      </c>
      <c r="L311" s="1" t="s">
        <v>4355</v>
      </c>
      <c r="M311" s="1" t="s">
        <v>47</v>
      </c>
      <c r="N311" s="1" t="s">
        <v>23</v>
      </c>
      <c r="O311" s="1" t="s">
        <v>1750</v>
      </c>
      <c r="P311" s="169" t="s">
        <v>4356</v>
      </c>
      <c r="Q311" s="1" t="s">
        <v>4357</v>
      </c>
      <c r="U311" s="166" t="s">
        <v>2919</v>
      </c>
    </row>
    <row r="312" spans="1:21" customFormat="1" x14ac:dyDescent="0.25">
      <c r="A312" s="1" t="s">
        <v>4358</v>
      </c>
      <c r="B312" s="1" t="s">
        <v>4359</v>
      </c>
      <c r="C312" s="1" t="s">
        <v>4360</v>
      </c>
      <c r="D312" s="1" t="s">
        <v>1655</v>
      </c>
      <c r="E312" s="1" t="s">
        <v>3591</v>
      </c>
      <c r="F312" s="1" t="s">
        <v>3558</v>
      </c>
      <c r="G312" s="1" t="s">
        <v>553</v>
      </c>
      <c r="H312" s="1"/>
      <c r="I312" s="1" t="s">
        <v>21</v>
      </c>
      <c r="J312" s="1" t="s">
        <v>29</v>
      </c>
      <c r="K312" s="1" t="s">
        <v>4342</v>
      </c>
      <c r="L312" s="1" t="s">
        <v>4349</v>
      </c>
      <c r="M312" s="1" t="s">
        <v>56</v>
      </c>
      <c r="N312" s="1" t="s">
        <v>23</v>
      </c>
      <c r="O312" s="1" t="s">
        <v>1750</v>
      </c>
      <c r="P312" s="169" t="s">
        <v>4361</v>
      </c>
      <c r="Q312" s="1" t="s">
        <v>4362</v>
      </c>
      <c r="U312" s="166" t="s">
        <v>2919</v>
      </c>
    </row>
    <row r="313" spans="1:21" customFormat="1" x14ac:dyDescent="0.25">
      <c r="A313" s="1" t="s">
        <v>2626</v>
      </c>
      <c r="B313" s="1" t="s">
        <v>2627</v>
      </c>
      <c r="C313" s="1" t="s">
        <v>4363</v>
      </c>
      <c r="D313" s="1" t="s">
        <v>1655</v>
      </c>
      <c r="E313" s="1" t="s">
        <v>4364</v>
      </c>
      <c r="F313" s="1" t="s">
        <v>4365</v>
      </c>
      <c r="G313" s="1" t="s">
        <v>553</v>
      </c>
      <c r="H313" s="1"/>
      <c r="I313" s="1" t="s">
        <v>21</v>
      </c>
      <c r="J313" s="1" t="s">
        <v>27</v>
      </c>
      <c r="K313" s="1" t="s">
        <v>4366</v>
      </c>
      <c r="L313" s="1" t="s">
        <v>4367</v>
      </c>
      <c r="M313" s="1" t="s">
        <v>22</v>
      </c>
      <c r="N313" s="1" t="s">
        <v>2911</v>
      </c>
      <c r="O313" s="1" t="s">
        <v>1750</v>
      </c>
      <c r="P313" s="169" t="s">
        <v>3391</v>
      </c>
      <c r="Q313" s="1" t="s">
        <v>4368</v>
      </c>
      <c r="U313" s="166" t="s">
        <v>2934</v>
      </c>
    </row>
    <row r="314" spans="1:21" customFormat="1" x14ac:dyDescent="0.25">
      <c r="A314" s="1" t="s">
        <v>2628</v>
      </c>
      <c r="B314" s="1" t="s">
        <v>2629</v>
      </c>
      <c r="C314" s="1" t="s">
        <v>4369</v>
      </c>
      <c r="D314" s="1" t="s">
        <v>1655</v>
      </c>
      <c r="E314" s="1" t="s">
        <v>4370</v>
      </c>
      <c r="F314" s="1" t="s">
        <v>32</v>
      </c>
      <c r="G314" s="1" t="s">
        <v>553</v>
      </c>
      <c r="H314" s="1"/>
      <c r="I314" s="1" t="s">
        <v>21</v>
      </c>
      <c r="J314" s="1" t="s">
        <v>27</v>
      </c>
      <c r="K314" s="1" t="s">
        <v>553</v>
      </c>
      <c r="L314" s="1" t="s">
        <v>4371</v>
      </c>
      <c r="M314" s="1" t="s">
        <v>22</v>
      </c>
      <c r="N314" s="1" t="s">
        <v>2911</v>
      </c>
      <c r="O314" s="1" t="s">
        <v>1750</v>
      </c>
      <c r="P314" s="169" t="s">
        <v>3392</v>
      </c>
      <c r="Q314" s="1" t="s">
        <v>4372</v>
      </c>
      <c r="U314" s="166" t="s">
        <v>2934</v>
      </c>
    </row>
    <row r="315" spans="1:21" customFormat="1" x14ac:dyDescent="0.25">
      <c r="A315" s="1" t="s">
        <v>2630</v>
      </c>
      <c r="B315" s="1" t="s">
        <v>2631</v>
      </c>
      <c r="C315" s="1" t="s">
        <v>4373</v>
      </c>
      <c r="D315" s="1" t="s">
        <v>1655</v>
      </c>
      <c r="E315" s="1" t="s">
        <v>4374</v>
      </c>
      <c r="F315" s="1" t="s">
        <v>3558</v>
      </c>
      <c r="G315" s="1" t="s">
        <v>553</v>
      </c>
      <c r="H315" s="1"/>
      <c r="I315" s="1" t="s">
        <v>21</v>
      </c>
      <c r="J315" s="1" t="s">
        <v>29</v>
      </c>
      <c r="K315" s="1" t="s">
        <v>4375</v>
      </c>
      <c r="L315" s="1" t="s">
        <v>4376</v>
      </c>
      <c r="M315" s="1" t="s">
        <v>22</v>
      </c>
      <c r="N315" s="1" t="s">
        <v>2911</v>
      </c>
      <c r="O315" s="1" t="s">
        <v>1750</v>
      </c>
      <c r="P315" s="169" t="s">
        <v>3393</v>
      </c>
      <c r="Q315" s="1" t="s">
        <v>4377</v>
      </c>
      <c r="U315" s="166" t="s">
        <v>2934</v>
      </c>
    </row>
    <row r="316" spans="1:21" customFormat="1" x14ac:dyDescent="0.25">
      <c r="A316" s="1" t="s">
        <v>2632</v>
      </c>
      <c r="B316" s="1" t="s">
        <v>2633</v>
      </c>
      <c r="C316" s="1" t="s">
        <v>4378</v>
      </c>
      <c r="D316" s="1" t="s">
        <v>1655</v>
      </c>
      <c r="E316" s="1" t="s">
        <v>4379</v>
      </c>
      <c r="F316" s="1" t="s">
        <v>3564</v>
      </c>
      <c r="G316" s="1" t="s">
        <v>553</v>
      </c>
      <c r="H316" s="1"/>
      <c r="I316" s="1" t="s">
        <v>21</v>
      </c>
      <c r="J316" s="1" t="s">
        <v>29</v>
      </c>
      <c r="K316" s="1" t="s">
        <v>3565</v>
      </c>
      <c r="L316" s="1" t="s">
        <v>4380</v>
      </c>
      <c r="M316" s="1" t="s">
        <v>22</v>
      </c>
      <c r="N316" s="1" t="s">
        <v>2911</v>
      </c>
      <c r="O316" s="1" t="s">
        <v>1750</v>
      </c>
      <c r="P316" s="169" t="s">
        <v>3394</v>
      </c>
      <c r="Q316" s="1" t="s">
        <v>4381</v>
      </c>
      <c r="U316" s="166" t="s">
        <v>2934</v>
      </c>
    </row>
    <row r="317" spans="1:21" customFormat="1" x14ac:dyDescent="0.25">
      <c r="A317" s="1" t="s">
        <v>2650</v>
      </c>
      <c r="B317" s="1" t="s">
        <v>2651</v>
      </c>
      <c r="C317" s="1" t="s">
        <v>4382</v>
      </c>
      <c r="D317" s="1" t="s">
        <v>1655</v>
      </c>
      <c r="E317" s="1" t="s">
        <v>4383</v>
      </c>
      <c r="F317" s="1" t="s">
        <v>3558</v>
      </c>
      <c r="G317" s="1" t="s">
        <v>553</v>
      </c>
      <c r="H317" s="1"/>
      <c r="I317" s="1" t="s">
        <v>21</v>
      </c>
      <c r="J317" s="1" t="s">
        <v>29</v>
      </c>
      <c r="K317" s="1" t="s">
        <v>3559</v>
      </c>
      <c r="L317" s="1" t="s">
        <v>4384</v>
      </c>
      <c r="M317" s="1" t="s">
        <v>22</v>
      </c>
      <c r="N317" s="1" t="s">
        <v>23</v>
      </c>
      <c r="O317" s="1" t="s">
        <v>1750</v>
      </c>
      <c r="P317" s="169" t="s">
        <v>3403</v>
      </c>
      <c r="Q317" s="1" t="s">
        <v>4385</v>
      </c>
      <c r="U317" s="166" t="s">
        <v>2934</v>
      </c>
    </row>
    <row r="318" spans="1:21" customFormat="1" x14ac:dyDescent="0.25">
      <c r="A318" s="1" t="s">
        <v>2656</v>
      </c>
      <c r="B318" s="1" t="s">
        <v>2657</v>
      </c>
      <c r="C318" s="1" t="s">
        <v>4386</v>
      </c>
      <c r="D318" s="1" t="s">
        <v>1655</v>
      </c>
      <c r="E318" s="1" t="s">
        <v>4387</v>
      </c>
      <c r="F318" s="1" t="s">
        <v>3564</v>
      </c>
      <c r="G318" s="1" t="s">
        <v>553</v>
      </c>
      <c r="H318" s="1"/>
      <c r="I318" s="1" t="s">
        <v>21</v>
      </c>
      <c r="J318" s="1" t="s">
        <v>29</v>
      </c>
      <c r="K318" s="1" t="s">
        <v>3565</v>
      </c>
      <c r="L318" s="1" t="s">
        <v>4388</v>
      </c>
      <c r="M318" s="1" t="s">
        <v>22</v>
      </c>
      <c r="N318" s="1" t="s">
        <v>23</v>
      </c>
      <c r="O318" s="1" t="s">
        <v>1750</v>
      </c>
      <c r="P318" s="169" t="s">
        <v>3406</v>
      </c>
      <c r="Q318" s="1" t="s">
        <v>4389</v>
      </c>
      <c r="U318" s="166" t="s">
        <v>2934</v>
      </c>
    </row>
    <row r="319" spans="1:21" customFormat="1" x14ac:dyDescent="0.25">
      <c r="A319" s="1" t="s">
        <v>2662</v>
      </c>
      <c r="B319" s="1" t="s">
        <v>2663</v>
      </c>
      <c r="C319" s="1" t="s">
        <v>4390</v>
      </c>
      <c r="D319" s="1" t="s">
        <v>1654</v>
      </c>
      <c r="E319" s="1" t="s">
        <v>4364</v>
      </c>
      <c r="F319" s="1" t="s">
        <v>4365</v>
      </c>
      <c r="G319" s="1" t="s">
        <v>553</v>
      </c>
      <c r="H319" s="1"/>
      <c r="I319" s="1" t="s">
        <v>21</v>
      </c>
      <c r="J319" s="1" t="s">
        <v>27</v>
      </c>
      <c r="K319" s="1" t="s">
        <v>4366</v>
      </c>
      <c r="L319" s="1" t="s">
        <v>4391</v>
      </c>
      <c r="M319" s="1" t="s">
        <v>22</v>
      </c>
      <c r="N319" s="1" t="s">
        <v>2911</v>
      </c>
      <c r="O319" s="1" t="s">
        <v>1750</v>
      </c>
      <c r="P319" s="169" t="s">
        <v>3409</v>
      </c>
      <c r="Q319" s="1" t="s">
        <v>4392</v>
      </c>
      <c r="U319" s="166" t="s">
        <v>2934</v>
      </c>
    </row>
    <row r="320" spans="1:21" customFormat="1" x14ac:dyDescent="0.25">
      <c r="A320" s="1" t="s">
        <v>2664</v>
      </c>
      <c r="B320" s="1" t="s">
        <v>2665</v>
      </c>
      <c r="C320" s="1" t="s">
        <v>4393</v>
      </c>
      <c r="D320" s="1" t="s">
        <v>1654</v>
      </c>
      <c r="E320" s="1" t="s">
        <v>4370</v>
      </c>
      <c r="F320" s="1" t="s">
        <v>32</v>
      </c>
      <c r="G320" s="1" t="s">
        <v>553</v>
      </c>
      <c r="H320" s="1"/>
      <c r="I320" s="1" t="s">
        <v>21</v>
      </c>
      <c r="J320" s="1" t="s">
        <v>27</v>
      </c>
      <c r="K320" s="1" t="s">
        <v>553</v>
      </c>
      <c r="L320" s="1" t="s">
        <v>4394</v>
      </c>
      <c r="M320" s="1" t="s">
        <v>22</v>
      </c>
      <c r="N320" s="1" t="s">
        <v>2911</v>
      </c>
      <c r="O320" s="1" t="s">
        <v>1750</v>
      </c>
      <c r="P320" s="169" t="s">
        <v>3410</v>
      </c>
      <c r="Q320" s="1" t="s">
        <v>4395</v>
      </c>
      <c r="U320" s="166" t="s">
        <v>2934</v>
      </c>
    </row>
    <row r="321" spans="1:21" customFormat="1" x14ac:dyDescent="0.25">
      <c r="A321" s="1" t="s">
        <v>2666</v>
      </c>
      <c r="B321" s="1" t="s">
        <v>2667</v>
      </c>
      <c r="C321" s="1" t="s">
        <v>4396</v>
      </c>
      <c r="D321" s="1" t="s">
        <v>1654</v>
      </c>
      <c r="E321" s="1" t="s">
        <v>4374</v>
      </c>
      <c r="F321" s="1" t="s">
        <v>3558</v>
      </c>
      <c r="G321" s="1" t="s">
        <v>553</v>
      </c>
      <c r="H321" s="1"/>
      <c r="I321" s="1" t="s">
        <v>21</v>
      </c>
      <c r="J321" s="1" t="s">
        <v>29</v>
      </c>
      <c r="K321" s="1" t="s">
        <v>4397</v>
      </c>
      <c r="L321" s="1" t="s">
        <v>4398</v>
      </c>
      <c r="M321" s="1" t="s">
        <v>22</v>
      </c>
      <c r="N321" s="1" t="s">
        <v>2911</v>
      </c>
      <c r="O321" s="1" t="s">
        <v>1750</v>
      </c>
      <c r="P321" s="169" t="s">
        <v>3411</v>
      </c>
      <c r="Q321" s="1" t="s">
        <v>4399</v>
      </c>
      <c r="U321" s="166" t="s">
        <v>2934</v>
      </c>
    </row>
    <row r="322" spans="1:21" customFormat="1" x14ac:dyDescent="0.25">
      <c r="A322" s="1" t="s">
        <v>2668</v>
      </c>
      <c r="B322" s="1" t="s">
        <v>2669</v>
      </c>
      <c r="C322" s="1" t="s">
        <v>4400</v>
      </c>
      <c r="D322" s="1" t="s">
        <v>1654</v>
      </c>
      <c r="E322" s="1" t="s">
        <v>4379</v>
      </c>
      <c r="F322" s="1" t="s">
        <v>3564</v>
      </c>
      <c r="G322" s="1" t="s">
        <v>553</v>
      </c>
      <c r="H322" s="1"/>
      <c r="I322" s="1" t="s">
        <v>21</v>
      </c>
      <c r="J322" s="1" t="s">
        <v>29</v>
      </c>
      <c r="K322" s="1" t="s">
        <v>3565</v>
      </c>
      <c r="L322" s="1" t="s">
        <v>4401</v>
      </c>
      <c r="M322" s="1" t="s">
        <v>22</v>
      </c>
      <c r="N322" s="1" t="s">
        <v>2911</v>
      </c>
      <c r="O322" s="1" t="s">
        <v>1750</v>
      </c>
      <c r="P322" s="169" t="s">
        <v>3412</v>
      </c>
      <c r="Q322" s="1" t="s">
        <v>4402</v>
      </c>
      <c r="U322" s="166" t="s">
        <v>2934</v>
      </c>
    </row>
    <row r="323" spans="1:21" customFormat="1" x14ac:dyDescent="0.25">
      <c r="A323" s="1" t="s">
        <v>2686</v>
      </c>
      <c r="B323" s="1" t="s">
        <v>2687</v>
      </c>
      <c r="C323" s="1" t="s">
        <v>4403</v>
      </c>
      <c r="D323" s="1" t="s">
        <v>1654</v>
      </c>
      <c r="E323" s="1" t="s">
        <v>4383</v>
      </c>
      <c r="F323" s="1" t="s">
        <v>3558</v>
      </c>
      <c r="G323" s="1" t="s">
        <v>553</v>
      </c>
      <c r="H323" s="1"/>
      <c r="I323" s="1" t="s">
        <v>21</v>
      </c>
      <c r="J323" s="1" t="s">
        <v>29</v>
      </c>
      <c r="K323" s="1" t="s">
        <v>3559</v>
      </c>
      <c r="L323" s="1" t="s">
        <v>4404</v>
      </c>
      <c r="M323" s="1" t="s">
        <v>22</v>
      </c>
      <c r="N323" s="1" t="s">
        <v>23</v>
      </c>
      <c r="O323" s="1" t="s">
        <v>1750</v>
      </c>
      <c r="P323" s="169" t="s">
        <v>3421</v>
      </c>
      <c r="Q323" s="1" t="s">
        <v>4405</v>
      </c>
      <c r="U323" s="166" t="s">
        <v>2934</v>
      </c>
    </row>
    <row r="324" spans="1:21" customFormat="1" x14ac:dyDescent="0.25">
      <c r="A324" s="1" t="s">
        <v>2692</v>
      </c>
      <c r="B324" s="1" t="s">
        <v>2693</v>
      </c>
      <c r="C324" s="1" t="s">
        <v>4406</v>
      </c>
      <c r="D324" s="1" t="s">
        <v>1654</v>
      </c>
      <c r="E324" s="1" t="s">
        <v>4387</v>
      </c>
      <c r="F324" s="1" t="s">
        <v>3564</v>
      </c>
      <c r="G324" s="1" t="s">
        <v>553</v>
      </c>
      <c r="H324" s="1"/>
      <c r="I324" s="1" t="s">
        <v>21</v>
      </c>
      <c r="J324" s="1" t="s">
        <v>29</v>
      </c>
      <c r="K324" s="1" t="s">
        <v>3565</v>
      </c>
      <c r="L324" s="1" t="s">
        <v>4407</v>
      </c>
      <c r="M324" s="1" t="s">
        <v>22</v>
      </c>
      <c r="N324" s="1" t="s">
        <v>23</v>
      </c>
      <c r="O324" s="1" t="s">
        <v>1750</v>
      </c>
      <c r="P324" s="169" t="s">
        <v>3424</v>
      </c>
      <c r="Q324" s="1" t="s">
        <v>4408</v>
      </c>
      <c r="U324" s="166" t="s">
        <v>2934</v>
      </c>
    </row>
    <row r="325" spans="1:21" customFormat="1" x14ac:dyDescent="0.25">
      <c r="A325" s="1" t="s">
        <v>2642</v>
      </c>
      <c r="B325" s="1" t="s">
        <v>2643</v>
      </c>
      <c r="C325" s="1" t="s">
        <v>4409</v>
      </c>
      <c r="D325" s="1" t="s">
        <v>1655</v>
      </c>
      <c r="E325" s="1" t="s">
        <v>4364</v>
      </c>
      <c r="F325" s="1" t="s">
        <v>4365</v>
      </c>
      <c r="G325" s="1" t="s">
        <v>553</v>
      </c>
      <c r="H325" s="1"/>
      <c r="I325" s="1" t="s">
        <v>21</v>
      </c>
      <c r="J325" s="1" t="s">
        <v>27</v>
      </c>
      <c r="K325" s="1" t="s">
        <v>4366</v>
      </c>
      <c r="L325" s="1" t="s">
        <v>4367</v>
      </c>
      <c r="M325" s="1" t="s">
        <v>47</v>
      </c>
      <c r="N325" s="1" t="s">
        <v>2911</v>
      </c>
      <c r="O325" s="1" t="s">
        <v>1750</v>
      </c>
      <c r="P325" s="169" t="s">
        <v>3399</v>
      </c>
      <c r="Q325" s="1" t="s">
        <v>4410</v>
      </c>
      <c r="U325" s="166" t="s">
        <v>2934</v>
      </c>
    </row>
    <row r="326" spans="1:21" customFormat="1" x14ac:dyDescent="0.25">
      <c r="A326" s="1" t="s">
        <v>2644</v>
      </c>
      <c r="B326" s="1" t="s">
        <v>2645</v>
      </c>
      <c r="C326" s="1" t="s">
        <v>4411</v>
      </c>
      <c r="D326" s="1" t="s">
        <v>1655</v>
      </c>
      <c r="E326" s="1" t="s">
        <v>4370</v>
      </c>
      <c r="F326" s="1" t="s">
        <v>32</v>
      </c>
      <c r="G326" s="1" t="s">
        <v>553</v>
      </c>
      <c r="H326" s="1"/>
      <c r="I326" s="1" t="s">
        <v>21</v>
      </c>
      <c r="J326" s="1" t="s">
        <v>27</v>
      </c>
      <c r="K326" s="1" t="s">
        <v>553</v>
      </c>
      <c r="L326" s="1" t="s">
        <v>4371</v>
      </c>
      <c r="M326" s="1" t="s">
        <v>47</v>
      </c>
      <c r="N326" s="1" t="s">
        <v>2911</v>
      </c>
      <c r="O326" s="1" t="s">
        <v>1750</v>
      </c>
      <c r="P326" s="169" t="s">
        <v>3400</v>
      </c>
      <c r="Q326" s="1" t="s">
        <v>4412</v>
      </c>
      <c r="U326" s="166" t="s">
        <v>2934</v>
      </c>
    </row>
    <row r="327" spans="1:21" customFormat="1" x14ac:dyDescent="0.25">
      <c r="A327" s="1" t="s">
        <v>2646</v>
      </c>
      <c r="B327" s="1" t="s">
        <v>2647</v>
      </c>
      <c r="C327" s="1" t="s">
        <v>4413</v>
      </c>
      <c r="D327" s="1" t="s">
        <v>1655</v>
      </c>
      <c r="E327" s="1" t="s">
        <v>4374</v>
      </c>
      <c r="F327" s="1" t="s">
        <v>3558</v>
      </c>
      <c r="G327" s="1" t="s">
        <v>553</v>
      </c>
      <c r="H327" s="1"/>
      <c r="I327" s="1" t="s">
        <v>21</v>
      </c>
      <c r="J327" s="1" t="s">
        <v>29</v>
      </c>
      <c r="K327" s="1" t="s">
        <v>4375</v>
      </c>
      <c r="L327" s="1" t="s">
        <v>4376</v>
      </c>
      <c r="M327" s="1" t="s">
        <v>47</v>
      </c>
      <c r="N327" s="1" t="s">
        <v>2911</v>
      </c>
      <c r="O327" s="1" t="s">
        <v>1750</v>
      </c>
      <c r="P327" s="169" t="s">
        <v>3401</v>
      </c>
      <c r="Q327" s="1" t="s">
        <v>4414</v>
      </c>
      <c r="U327" s="166" t="s">
        <v>2934</v>
      </c>
    </row>
    <row r="328" spans="1:21" customFormat="1" x14ac:dyDescent="0.25">
      <c r="A328" s="1" t="s">
        <v>2648</v>
      </c>
      <c r="B328" s="1" t="s">
        <v>2649</v>
      </c>
      <c r="C328" s="1" t="s">
        <v>4415</v>
      </c>
      <c r="D328" s="1" t="s">
        <v>1655</v>
      </c>
      <c r="E328" s="1" t="s">
        <v>4379</v>
      </c>
      <c r="F328" s="1" t="s">
        <v>3564</v>
      </c>
      <c r="G328" s="1" t="s">
        <v>553</v>
      </c>
      <c r="H328" s="1"/>
      <c r="I328" s="1" t="s">
        <v>21</v>
      </c>
      <c r="J328" s="1" t="s">
        <v>29</v>
      </c>
      <c r="K328" s="1" t="s">
        <v>3565</v>
      </c>
      <c r="L328" s="1" t="s">
        <v>4380</v>
      </c>
      <c r="M328" s="1" t="s">
        <v>47</v>
      </c>
      <c r="N328" s="1" t="s">
        <v>2911</v>
      </c>
      <c r="O328" s="1" t="s">
        <v>1750</v>
      </c>
      <c r="P328" s="169" t="s">
        <v>3402</v>
      </c>
      <c r="Q328" s="1" t="s">
        <v>4416</v>
      </c>
      <c r="U328" s="166" t="s">
        <v>2934</v>
      </c>
    </row>
    <row r="329" spans="1:21" customFormat="1" x14ac:dyDescent="0.25">
      <c r="A329" s="1" t="s">
        <v>2652</v>
      </c>
      <c r="B329" s="1" t="s">
        <v>2653</v>
      </c>
      <c r="C329" s="1" t="s">
        <v>4417</v>
      </c>
      <c r="D329" s="1" t="s">
        <v>1655</v>
      </c>
      <c r="E329" s="1" t="s">
        <v>4383</v>
      </c>
      <c r="F329" s="1" t="s">
        <v>3558</v>
      </c>
      <c r="G329" s="1" t="s">
        <v>553</v>
      </c>
      <c r="H329" s="1"/>
      <c r="I329" s="1" t="s">
        <v>21</v>
      </c>
      <c r="J329" s="1" t="s">
        <v>29</v>
      </c>
      <c r="K329" s="1" t="s">
        <v>4342</v>
      </c>
      <c r="L329" s="1" t="s">
        <v>4418</v>
      </c>
      <c r="M329" s="1" t="s">
        <v>47</v>
      </c>
      <c r="N329" s="1" t="s">
        <v>23</v>
      </c>
      <c r="O329" s="1" t="s">
        <v>1750</v>
      </c>
      <c r="P329" s="169" t="s">
        <v>3404</v>
      </c>
      <c r="Q329" s="1" t="s">
        <v>4419</v>
      </c>
      <c r="U329" s="166" t="s">
        <v>2934</v>
      </c>
    </row>
    <row r="330" spans="1:21" customFormat="1" x14ac:dyDescent="0.25">
      <c r="A330" s="1" t="s">
        <v>2658</v>
      </c>
      <c r="B330" s="1" t="s">
        <v>2659</v>
      </c>
      <c r="C330" s="1" t="s">
        <v>4420</v>
      </c>
      <c r="D330" s="1" t="s">
        <v>1655</v>
      </c>
      <c r="E330" s="1" t="s">
        <v>4387</v>
      </c>
      <c r="F330" s="1" t="s">
        <v>3564</v>
      </c>
      <c r="G330" s="1" t="s">
        <v>553</v>
      </c>
      <c r="H330" s="1"/>
      <c r="I330" s="1" t="s">
        <v>21</v>
      </c>
      <c r="J330" s="1" t="s">
        <v>29</v>
      </c>
      <c r="K330" s="1" t="s">
        <v>4421</v>
      </c>
      <c r="L330" s="1" t="s">
        <v>4422</v>
      </c>
      <c r="M330" s="1" t="s">
        <v>47</v>
      </c>
      <c r="N330" s="1" t="s">
        <v>23</v>
      </c>
      <c r="O330" s="1" t="s">
        <v>1750</v>
      </c>
      <c r="P330" s="169" t="s">
        <v>3407</v>
      </c>
      <c r="Q330" s="1" t="s">
        <v>4423</v>
      </c>
      <c r="U330" s="166" t="s">
        <v>2934</v>
      </c>
    </row>
    <row r="331" spans="1:21" customFormat="1" x14ac:dyDescent="0.25">
      <c r="A331" s="1" t="s">
        <v>2678</v>
      </c>
      <c r="B331" s="1" t="s">
        <v>2679</v>
      </c>
      <c r="C331" s="1" t="s">
        <v>4424</v>
      </c>
      <c r="D331" s="1" t="s">
        <v>1654</v>
      </c>
      <c r="E331" s="1" t="s">
        <v>4364</v>
      </c>
      <c r="F331" s="1" t="s">
        <v>4365</v>
      </c>
      <c r="G331" s="1" t="s">
        <v>553</v>
      </c>
      <c r="H331" s="1"/>
      <c r="I331" s="1" t="s">
        <v>21</v>
      </c>
      <c r="J331" s="1" t="s">
        <v>27</v>
      </c>
      <c r="K331" s="1" t="s">
        <v>4366</v>
      </c>
      <c r="L331" s="1" t="s">
        <v>4391</v>
      </c>
      <c r="M331" s="1" t="s">
        <v>47</v>
      </c>
      <c r="N331" s="1" t="s">
        <v>2911</v>
      </c>
      <c r="O331" s="1" t="s">
        <v>1750</v>
      </c>
      <c r="P331" s="169" t="s">
        <v>3417</v>
      </c>
      <c r="Q331" s="1" t="s">
        <v>4425</v>
      </c>
      <c r="U331" s="166" t="s">
        <v>2934</v>
      </c>
    </row>
    <row r="332" spans="1:21" customFormat="1" x14ac:dyDescent="0.25">
      <c r="A332" s="1" t="s">
        <v>2680</v>
      </c>
      <c r="B332" s="1" t="s">
        <v>2681</v>
      </c>
      <c r="C332" s="1" t="s">
        <v>4426</v>
      </c>
      <c r="D332" s="1" t="s">
        <v>1654</v>
      </c>
      <c r="E332" s="1" t="s">
        <v>4370</v>
      </c>
      <c r="F332" s="1" t="s">
        <v>32</v>
      </c>
      <c r="G332" s="1" t="s">
        <v>553</v>
      </c>
      <c r="H332" s="1"/>
      <c r="I332" s="1" t="s">
        <v>21</v>
      </c>
      <c r="J332" s="1" t="s">
        <v>27</v>
      </c>
      <c r="K332" s="1" t="s">
        <v>553</v>
      </c>
      <c r="L332" s="1" t="s">
        <v>4394</v>
      </c>
      <c r="M332" s="1" t="s">
        <v>47</v>
      </c>
      <c r="N332" s="1" t="s">
        <v>2911</v>
      </c>
      <c r="O332" s="1" t="s">
        <v>1750</v>
      </c>
      <c r="P332" s="169" t="s">
        <v>3418</v>
      </c>
      <c r="Q332" s="1" t="s">
        <v>4427</v>
      </c>
      <c r="U332" s="166" t="s">
        <v>2934</v>
      </c>
    </row>
    <row r="333" spans="1:21" customFormat="1" x14ac:dyDescent="0.25">
      <c r="A333" s="1" t="s">
        <v>2682</v>
      </c>
      <c r="B333" s="1" t="s">
        <v>2683</v>
      </c>
      <c r="C333" s="1" t="s">
        <v>4428</v>
      </c>
      <c r="D333" s="1" t="s">
        <v>1654</v>
      </c>
      <c r="E333" s="1" t="s">
        <v>4374</v>
      </c>
      <c r="F333" s="1" t="s">
        <v>3558</v>
      </c>
      <c r="G333" s="1" t="s">
        <v>553</v>
      </c>
      <c r="H333" s="1"/>
      <c r="I333" s="1" t="s">
        <v>21</v>
      </c>
      <c r="J333" s="1" t="s">
        <v>29</v>
      </c>
      <c r="K333" s="1" t="s">
        <v>4397</v>
      </c>
      <c r="L333" s="1" t="s">
        <v>4398</v>
      </c>
      <c r="M333" s="1" t="s">
        <v>47</v>
      </c>
      <c r="N333" s="1" t="s">
        <v>2911</v>
      </c>
      <c r="O333" s="1" t="s">
        <v>1750</v>
      </c>
      <c r="P333" s="169" t="s">
        <v>3419</v>
      </c>
      <c r="Q333" s="1" t="s">
        <v>4429</v>
      </c>
      <c r="U333" s="166" t="s">
        <v>2934</v>
      </c>
    </row>
    <row r="334" spans="1:21" customFormat="1" x14ac:dyDescent="0.25">
      <c r="A334" s="1" t="s">
        <v>2684</v>
      </c>
      <c r="B334" s="1" t="s">
        <v>2685</v>
      </c>
      <c r="C334" s="1" t="s">
        <v>4430</v>
      </c>
      <c r="D334" s="1" t="s">
        <v>1654</v>
      </c>
      <c r="E334" s="1" t="s">
        <v>4379</v>
      </c>
      <c r="F334" s="1" t="s">
        <v>3564</v>
      </c>
      <c r="G334" s="1" t="s">
        <v>553</v>
      </c>
      <c r="H334" s="1"/>
      <c r="I334" s="1" t="s">
        <v>21</v>
      </c>
      <c r="J334" s="1" t="s">
        <v>29</v>
      </c>
      <c r="K334" s="1" t="s">
        <v>3565</v>
      </c>
      <c r="L334" s="1" t="s">
        <v>4401</v>
      </c>
      <c r="M334" s="1" t="s">
        <v>47</v>
      </c>
      <c r="N334" s="1" t="s">
        <v>2911</v>
      </c>
      <c r="O334" s="1" t="s">
        <v>1750</v>
      </c>
      <c r="P334" s="169" t="s">
        <v>3420</v>
      </c>
      <c r="Q334" s="1" t="s">
        <v>4431</v>
      </c>
      <c r="U334" s="166" t="s">
        <v>2934</v>
      </c>
    </row>
    <row r="335" spans="1:21" customFormat="1" x14ac:dyDescent="0.25">
      <c r="A335" s="1" t="s">
        <v>2688</v>
      </c>
      <c r="B335" s="1" t="s">
        <v>2689</v>
      </c>
      <c r="C335" s="1" t="s">
        <v>4432</v>
      </c>
      <c r="D335" s="1" t="s">
        <v>1654</v>
      </c>
      <c r="E335" s="1" t="s">
        <v>4383</v>
      </c>
      <c r="F335" s="1" t="s">
        <v>3558</v>
      </c>
      <c r="G335" s="1" t="s">
        <v>553</v>
      </c>
      <c r="H335" s="1"/>
      <c r="I335" s="1" t="s">
        <v>21</v>
      </c>
      <c r="J335" s="1" t="s">
        <v>29</v>
      </c>
      <c r="K335" s="1" t="s">
        <v>4342</v>
      </c>
      <c r="L335" s="1" t="s">
        <v>4404</v>
      </c>
      <c r="M335" s="1" t="s">
        <v>47</v>
      </c>
      <c r="N335" s="1" t="s">
        <v>23</v>
      </c>
      <c r="O335" s="1" t="s">
        <v>1750</v>
      </c>
      <c r="P335" s="169" t="s">
        <v>3422</v>
      </c>
      <c r="Q335" s="1" t="s">
        <v>4433</v>
      </c>
      <c r="U335" s="166" t="s">
        <v>2934</v>
      </c>
    </row>
    <row r="336" spans="1:21" customFormat="1" x14ac:dyDescent="0.25">
      <c r="A336" s="1" t="s">
        <v>2694</v>
      </c>
      <c r="B336" s="1" t="s">
        <v>2695</v>
      </c>
      <c r="C336" s="1" t="s">
        <v>4434</v>
      </c>
      <c r="D336" s="1" t="s">
        <v>1654</v>
      </c>
      <c r="E336" s="1" t="s">
        <v>4387</v>
      </c>
      <c r="F336" s="1" t="s">
        <v>3564</v>
      </c>
      <c r="G336" s="1" t="s">
        <v>553</v>
      </c>
      <c r="H336" s="1"/>
      <c r="I336" s="1" t="s">
        <v>21</v>
      </c>
      <c r="J336" s="1" t="s">
        <v>29</v>
      </c>
      <c r="K336" s="1" t="s">
        <v>4421</v>
      </c>
      <c r="L336" s="1" t="s">
        <v>4435</v>
      </c>
      <c r="M336" s="1" t="s">
        <v>47</v>
      </c>
      <c r="N336" s="1" t="s">
        <v>23</v>
      </c>
      <c r="O336" s="1" t="s">
        <v>1750</v>
      </c>
      <c r="P336" s="169" t="s">
        <v>3425</v>
      </c>
      <c r="Q336" s="1" t="s">
        <v>4436</v>
      </c>
      <c r="U336" s="166" t="s">
        <v>2934</v>
      </c>
    </row>
    <row r="337" spans="1:21" customFormat="1" x14ac:dyDescent="0.25">
      <c r="A337" s="1" t="s">
        <v>2634</v>
      </c>
      <c r="B337" s="1" t="s">
        <v>2635</v>
      </c>
      <c r="C337" s="1" t="s">
        <v>4437</v>
      </c>
      <c r="D337" s="1" t="s">
        <v>1655</v>
      </c>
      <c r="E337" s="1" t="s">
        <v>4364</v>
      </c>
      <c r="F337" s="1" t="s">
        <v>4365</v>
      </c>
      <c r="G337" s="1" t="s">
        <v>553</v>
      </c>
      <c r="H337" s="1"/>
      <c r="I337" s="1" t="s">
        <v>21</v>
      </c>
      <c r="J337" s="1" t="s">
        <v>27</v>
      </c>
      <c r="K337" s="1" t="s">
        <v>4366</v>
      </c>
      <c r="L337" s="1" t="s">
        <v>4367</v>
      </c>
      <c r="M337" s="1" t="s">
        <v>56</v>
      </c>
      <c r="N337" s="1" t="s">
        <v>2911</v>
      </c>
      <c r="O337" s="1" t="s">
        <v>1750</v>
      </c>
      <c r="P337" s="169" t="s">
        <v>3395</v>
      </c>
      <c r="Q337" s="1" t="s">
        <v>4438</v>
      </c>
      <c r="U337" s="166" t="s">
        <v>2934</v>
      </c>
    </row>
    <row r="338" spans="1:21" customFormat="1" x14ac:dyDescent="0.25">
      <c r="A338" s="1" t="s">
        <v>2636</v>
      </c>
      <c r="B338" s="1" t="s">
        <v>2637</v>
      </c>
      <c r="C338" s="1" t="s">
        <v>4439</v>
      </c>
      <c r="D338" s="1" t="s">
        <v>1655</v>
      </c>
      <c r="E338" s="1" t="s">
        <v>4370</v>
      </c>
      <c r="F338" s="1" t="s">
        <v>32</v>
      </c>
      <c r="G338" s="1" t="s">
        <v>553</v>
      </c>
      <c r="H338" s="1"/>
      <c r="I338" s="1" t="s">
        <v>21</v>
      </c>
      <c r="J338" s="1" t="s">
        <v>27</v>
      </c>
      <c r="K338" s="1" t="s">
        <v>553</v>
      </c>
      <c r="L338" s="1" t="s">
        <v>4371</v>
      </c>
      <c r="M338" s="1" t="s">
        <v>56</v>
      </c>
      <c r="N338" s="1" t="s">
        <v>2911</v>
      </c>
      <c r="O338" s="1" t="s">
        <v>1750</v>
      </c>
      <c r="P338" s="169" t="s">
        <v>3396</v>
      </c>
      <c r="Q338" s="1" t="s">
        <v>4440</v>
      </c>
      <c r="U338" s="166" t="s">
        <v>2934</v>
      </c>
    </row>
    <row r="339" spans="1:21" customFormat="1" x14ac:dyDescent="0.25">
      <c r="A339" s="1" t="s">
        <v>2638</v>
      </c>
      <c r="B339" s="1" t="s">
        <v>2639</v>
      </c>
      <c r="C339" s="1" t="s">
        <v>4441</v>
      </c>
      <c r="D339" s="1" t="s">
        <v>1655</v>
      </c>
      <c r="E339" s="1" t="s">
        <v>4374</v>
      </c>
      <c r="F339" s="1" t="s">
        <v>3558</v>
      </c>
      <c r="G339" s="1" t="s">
        <v>553</v>
      </c>
      <c r="H339" s="1"/>
      <c r="I339" s="1" t="s">
        <v>21</v>
      </c>
      <c r="J339" s="1" t="s">
        <v>29</v>
      </c>
      <c r="K339" s="1" t="s">
        <v>4375</v>
      </c>
      <c r="L339" s="1" t="s">
        <v>4376</v>
      </c>
      <c r="M339" s="1" t="s">
        <v>56</v>
      </c>
      <c r="N339" s="1" t="s">
        <v>2911</v>
      </c>
      <c r="O339" s="1" t="s">
        <v>1750</v>
      </c>
      <c r="P339" s="169" t="s">
        <v>3397</v>
      </c>
      <c r="Q339" s="1" t="s">
        <v>4442</v>
      </c>
      <c r="U339" s="166" t="s">
        <v>2934</v>
      </c>
    </row>
    <row r="340" spans="1:21" customFormat="1" x14ac:dyDescent="0.25">
      <c r="A340" s="1" t="s">
        <v>2640</v>
      </c>
      <c r="B340" s="1" t="s">
        <v>2641</v>
      </c>
      <c r="C340" s="1" t="s">
        <v>4443</v>
      </c>
      <c r="D340" s="1" t="s">
        <v>1655</v>
      </c>
      <c r="E340" s="1" t="s">
        <v>4379</v>
      </c>
      <c r="F340" s="1" t="s">
        <v>3564</v>
      </c>
      <c r="G340" s="1" t="s">
        <v>553</v>
      </c>
      <c r="H340" s="1"/>
      <c r="I340" s="1" t="s">
        <v>21</v>
      </c>
      <c r="J340" s="1" t="s">
        <v>29</v>
      </c>
      <c r="K340" s="1" t="s">
        <v>3565</v>
      </c>
      <c r="L340" s="1" t="s">
        <v>4380</v>
      </c>
      <c r="M340" s="1" t="s">
        <v>56</v>
      </c>
      <c r="N340" s="1" t="s">
        <v>2911</v>
      </c>
      <c r="O340" s="1" t="s">
        <v>1750</v>
      </c>
      <c r="P340" s="169" t="s">
        <v>3398</v>
      </c>
      <c r="Q340" s="1" t="s">
        <v>4444</v>
      </c>
      <c r="U340" s="166" t="s">
        <v>2934</v>
      </c>
    </row>
    <row r="341" spans="1:21" customFormat="1" x14ac:dyDescent="0.25">
      <c r="A341" s="1" t="s">
        <v>2654</v>
      </c>
      <c r="B341" s="1" t="s">
        <v>2655</v>
      </c>
      <c r="C341" s="1" t="s">
        <v>4445</v>
      </c>
      <c r="D341" s="1" t="s">
        <v>1655</v>
      </c>
      <c r="E341" s="1" t="s">
        <v>4383</v>
      </c>
      <c r="F341" s="1" t="s">
        <v>3558</v>
      </c>
      <c r="G341" s="1" t="s">
        <v>553</v>
      </c>
      <c r="H341" s="1"/>
      <c r="I341" s="1" t="s">
        <v>21</v>
      </c>
      <c r="J341" s="1" t="s">
        <v>29</v>
      </c>
      <c r="K341" s="1" t="s">
        <v>4342</v>
      </c>
      <c r="L341" s="1" t="s">
        <v>4418</v>
      </c>
      <c r="M341" s="1" t="s">
        <v>56</v>
      </c>
      <c r="N341" s="1" t="s">
        <v>23</v>
      </c>
      <c r="O341" s="1" t="s">
        <v>1750</v>
      </c>
      <c r="P341" s="169" t="s">
        <v>3405</v>
      </c>
      <c r="Q341" s="1" t="s">
        <v>4446</v>
      </c>
      <c r="U341" s="166" t="s">
        <v>2934</v>
      </c>
    </row>
    <row r="342" spans="1:21" customFormat="1" x14ac:dyDescent="0.25">
      <c r="A342" s="1" t="s">
        <v>2660</v>
      </c>
      <c r="B342" s="1" t="s">
        <v>2661</v>
      </c>
      <c r="C342" s="1" t="s">
        <v>4447</v>
      </c>
      <c r="D342" s="1" t="s">
        <v>1655</v>
      </c>
      <c r="E342" s="1" t="s">
        <v>4387</v>
      </c>
      <c r="F342" s="1" t="s">
        <v>3564</v>
      </c>
      <c r="G342" s="1" t="s">
        <v>553</v>
      </c>
      <c r="H342" s="1"/>
      <c r="I342" s="1" t="s">
        <v>21</v>
      </c>
      <c r="J342" s="1" t="s">
        <v>29</v>
      </c>
      <c r="K342" s="1" t="s">
        <v>4421</v>
      </c>
      <c r="L342" s="1" t="s">
        <v>4422</v>
      </c>
      <c r="M342" s="1" t="s">
        <v>56</v>
      </c>
      <c r="N342" s="1" t="s">
        <v>23</v>
      </c>
      <c r="O342" s="1" t="s">
        <v>1750</v>
      </c>
      <c r="P342" s="169" t="s">
        <v>3408</v>
      </c>
      <c r="Q342" s="1" t="s">
        <v>4448</v>
      </c>
      <c r="U342" s="166" t="s">
        <v>2934</v>
      </c>
    </row>
    <row r="343" spans="1:21" customFormat="1" x14ac:dyDescent="0.25">
      <c r="A343" s="1" t="s">
        <v>2670</v>
      </c>
      <c r="B343" s="1" t="s">
        <v>2671</v>
      </c>
      <c r="C343" s="1" t="s">
        <v>4449</v>
      </c>
      <c r="D343" s="1" t="s">
        <v>1654</v>
      </c>
      <c r="E343" s="1" t="s">
        <v>4364</v>
      </c>
      <c r="F343" s="1" t="s">
        <v>4365</v>
      </c>
      <c r="G343" s="1" t="s">
        <v>553</v>
      </c>
      <c r="H343" s="1"/>
      <c r="I343" s="1" t="s">
        <v>21</v>
      </c>
      <c r="J343" s="1" t="s">
        <v>27</v>
      </c>
      <c r="K343" s="1" t="s">
        <v>4366</v>
      </c>
      <c r="L343" s="1" t="s">
        <v>4391</v>
      </c>
      <c r="M343" s="1" t="s">
        <v>56</v>
      </c>
      <c r="N343" s="1" t="s">
        <v>2911</v>
      </c>
      <c r="O343" s="1" t="s">
        <v>1750</v>
      </c>
      <c r="P343" s="169" t="s">
        <v>3413</v>
      </c>
      <c r="Q343" s="1" t="s">
        <v>4450</v>
      </c>
      <c r="U343" s="166" t="s">
        <v>2934</v>
      </c>
    </row>
    <row r="344" spans="1:21" customFormat="1" x14ac:dyDescent="0.25">
      <c r="A344" s="1" t="s">
        <v>2672</v>
      </c>
      <c r="B344" s="1" t="s">
        <v>2673</v>
      </c>
      <c r="C344" s="1" t="s">
        <v>4451</v>
      </c>
      <c r="D344" s="1" t="s">
        <v>1654</v>
      </c>
      <c r="E344" s="1" t="s">
        <v>4370</v>
      </c>
      <c r="F344" s="1" t="s">
        <v>32</v>
      </c>
      <c r="G344" s="1" t="s">
        <v>553</v>
      </c>
      <c r="H344" s="1"/>
      <c r="I344" s="1" t="s">
        <v>21</v>
      </c>
      <c r="J344" s="1" t="s">
        <v>27</v>
      </c>
      <c r="K344" s="1" t="s">
        <v>553</v>
      </c>
      <c r="L344" s="1" t="s">
        <v>4394</v>
      </c>
      <c r="M344" s="1" t="s">
        <v>56</v>
      </c>
      <c r="N344" s="1" t="s">
        <v>2911</v>
      </c>
      <c r="O344" s="1" t="s">
        <v>1750</v>
      </c>
      <c r="P344" s="169" t="s">
        <v>3414</v>
      </c>
      <c r="Q344" s="1" t="s">
        <v>4452</v>
      </c>
      <c r="U344" s="166" t="s">
        <v>2934</v>
      </c>
    </row>
    <row r="345" spans="1:21" customFormat="1" x14ac:dyDescent="0.25">
      <c r="A345" s="1" t="s">
        <v>2674</v>
      </c>
      <c r="B345" s="1" t="s">
        <v>2675</v>
      </c>
      <c r="C345" s="1" t="s">
        <v>4453</v>
      </c>
      <c r="D345" s="1" t="s">
        <v>1654</v>
      </c>
      <c r="E345" s="1" t="s">
        <v>4374</v>
      </c>
      <c r="F345" s="1" t="s">
        <v>3558</v>
      </c>
      <c r="G345" s="1" t="s">
        <v>553</v>
      </c>
      <c r="H345" s="1"/>
      <c r="I345" s="1" t="s">
        <v>21</v>
      </c>
      <c r="J345" s="1" t="s">
        <v>29</v>
      </c>
      <c r="K345" s="1" t="s">
        <v>4397</v>
      </c>
      <c r="L345" s="1" t="s">
        <v>4398</v>
      </c>
      <c r="M345" s="1" t="s">
        <v>56</v>
      </c>
      <c r="N345" s="1" t="s">
        <v>2911</v>
      </c>
      <c r="O345" s="1" t="s">
        <v>1750</v>
      </c>
      <c r="P345" s="169" t="s">
        <v>3415</v>
      </c>
      <c r="Q345" s="1" t="s">
        <v>4454</v>
      </c>
      <c r="U345" s="166" t="s">
        <v>2934</v>
      </c>
    </row>
    <row r="346" spans="1:21" customFormat="1" x14ac:dyDescent="0.25">
      <c r="A346" s="1" t="s">
        <v>2676</v>
      </c>
      <c r="B346" s="1" t="s">
        <v>2677</v>
      </c>
      <c r="C346" s="1" t="s">
        <v>4455</v>
      </c>
      <c r="D346" s="1" t="s">
        <v>1654</v>
      </c>
      <c r="E346" s="1" t="s">
        <v>4379</v>
      </c>
      <c r="F346" s="1" t="s">
        <v>3564</v>
      </c>
      <c r="G346" s="1" t="s">
        <v>553</v>
      </c>
      <c r="H346" s="1"/>
      <c r="I346" s="1" t="s">
        <v>21</v>
      </c>
      <c r="J346" s="1" t="s">
        <v>29</v>
      </c>
      <c r="K346" s="1" t="s">
        <v>3565</v>
      </c>
      <c r="L346" s="1" t="s">
        <v>4401</v>
      </c>
      <c r="M346" s="1" t="s">
        <v>56</v>
      </c>
      <c r="N346" s="1" t="s">
        <v>2911</v>
      </c>
      <c r="O346" s="1" t="s">
        <v>1750</v>
      </c>
      <c r="P346" s="169" t="s">
        <v>3416</v>
      </c>
      <c r="Q346" s="1" t="s">
        <v>4456</v>
      </c>
      <c r="U346" s="166" t="s">
        <v>2934</v>
      </c>
    </row>
    <row r="347" spans="1:21" customFormat="1" x14ac:dyDescent="0.25">
      <c r="A347" s="1" t="s">
        <v>2690</v>
      </c>
      <c r="B347" s="1" t="s">
        <v>2691</v>
      </c>
      <c r="C347" s="1" t="s">
        <v>4457</v>
      </c>
      <c r="D347" s="1" t="s">
        <v>1654</v>
      </c>
      <c r="E347" s="1" t="s">
        <v>4383</v>
      </c>
      <c r="F347" s="1" t="s">
        <v>3558</v>
      </c>
      <c r="G347" s="1" t="s">
        <v>553</v>
      </c>
      <c r="H347" s="1"/>
      <c r="I347" s="1" t="s">
        <v>21</v>
      </c>
      <c r="J347" s="1" t="s">
        <v>29</v>
      </c>
      <c r="K347" s="1" t="s">
        <v>4342</v>
      </c>
      <c r="L347" s="1" t="s">
        <v>4404</v>
      </c>
      <c r="M347" s="1" t="s">
        <v>56</v>
      </c>
      <c r="N347" s="1" t="s">
        <v>23</v>
      </c>
      <c r="O347" s="1" t="s">
        <v>1750</v>
      </c>
      <c r="P347" s="169" t="s">
        <v>3423</v>
      </c>
      <c r="Q347" s="1" t="s">
        <v>4458</v>
      </c>
      <c r="U347" s="166" t="s">
        <v>2934</v>
      </c>
    </row>
    <row r="348" spans="1:21" customFormat="1" x14ac:dyDescent="0.25">
      <c r="A348" s="1" t="s">
        <v>2696</v>
      </c>
      <c r="B348" s="1" t="s">
        <v>2697</v>
      </c>
      <c r="C348" s="1" t="s">
        <v>4459</v>
      </c>
      <c r="D348" s="1" t="s">
        <v>1654</v>
      </c>
      <c r="E348" s="1" t="s">
        <v>4387</v>
      </c>
      <c r="F348" s="1" t="s">
        <v>3564</v>
      </c>
      <c r="G348" s="1" t="s">
        <v>553</v>
      </c>
      <c r="H348" s="1"/>
      <c r="I348" s="1" t="s">
        <v>21</v>
      </c>
      <c r="J348" s="1" t="s">
        <v>29</v>
      </c>
      <c r="K348" s="1" t="s">
        <v>4421</v>
      </c>
      <c r="L348" s="1" t="s">
        <v>4435</v>
      </c>
      <c r="M348" s="1" t="s">
        <v>56</v>
      </c>
      <c r="N348" s="1" t="s">
        <v>23</v>
      </c>
      <c r="O348" s="1" t="s">
        <v>1750</v>
      </c>
      <c r="P348" s="169" t="s">
        <v>3426</v>
      </c>
      <c r="Q348" s="1" t="s">
        <v>4460</v>
      </c>
      <c r="U348" s="166" t="s">
        <v>2934</v>
      </c>
    </row>
    <row r="349" spans="1:21" customFormat="1" x14ac:dyDescent="0.25">
      <c r="A349" s="1" t="s">
        <v>2456</v>
      </c>
      <c r="B349" s="1" t="s">
        <v>2457</v>
      </c>
      <c r="C349" s="1" t="s">
        <v>4461</v>
      </c>
      <c r="D349" s="1" t="s">
        <v>1655</v>
      </c>
      <c r="E349" s="1" t="s">
        <v>4462</v>
      </c>
      <c r="F349" s="1" t="s">
        <v>4365</v>
      </c>
      <c r="G349" s="1" t="s">
        <v>553</v>
      </c>
      <c r="H349" s="1"/>
      <c r="I349" s="1" t="s">
        <v>21</v>
      </c>
      <c r="J349" s="1" t="s">
        <v>27</v>
      </c>
      <c r="K349" s="1" t="s">
        <v>4463</v>
      </c>
      <c r="L349" s="1" t="s">
        <v>4367</v>
      </c>
      <c r="M349" s="1" t="s">
        <v>37</v>
      </c>
      <c r="N349" s="1" t="s">
        <v>23</v>
      </c>
      <c r="O349" s="1" t="s">
        <v>1750</v>
      </c>
      <c r="P349" s="169" t="s">
        <v>3302</v>
      </c>
      <c r="Q349" s="1" t="s">
        <v>4464</v>
      </c>
      <c r="U349" s="166" t="s">
        <v>2923</v>
      </c>
    </row>
    <row r="350" spans="1:21" customFormat="1" x14ac:dyDescent="0.25">
      <c r="A350" s="1" t="s">
        <v>2458</v>
      </c>
      <c r="B350" s="1" t="s">
        <v>2459</v>
      </c>
      <c r="C350" s="1" t="s">
        <v>4465</v>
      </c>
      <c r="D350" s="1" t="s">
        <v>1655</v>
      </c>
      <c r="E350" s="1" t="s">
        <v>4466</v>
      </c>
      <c r="F350" s="1" t="s">
        <v>32</v>
      </c>
      <c r="G350" s="1" t="s">
        <v>553</v>
      </c>
      <c r="H350" s="1"/>
      <c r="I350" s="1" t="s">
        <v>21</v>
      </c>
      <c r="J350" s="1" t="s">
        <v>27</v>
      </c>
      <c r="K350" s="1" t="s">
        <v>3897</v>
      </c>
      <c r="L350" s="1" t="s">
        <v>4467</v>
      </c>
      <c r="M350" s="1" t="s">
        <v>37</v>
      </c>
      <c r="N350" s="1" t="s">
        <v>23</v>
      </c>
      <c r="O350" s="1" t="s">
        <v>1750</v>
      </c>
      <c r="P350" s="169" t="s">
        <v>3303</v>
      </c>
      <c r="Q350" s="1" t="s">
        <v>4468</v>
      </c>
      <c r="U350" s="166" t="s">
        <v>2923</v>
      </c>
    </row>
    <row r="351" spans="1:21" customFormat="1" x14ac:dyDescent="0.25">
      <c r="A351" s="1" t="s">
        <v>2460</v>
      </c>
      <c r="B351" s="1" t="s">
        <v>2461</v>
      </c>
      <c r="C351" s="1" t="s">
        <v>4469</v>
      </c>
      <c r="D351" s="1" t="s">
        <v>1655</v>
      </c>
      <c r="E351" s="1" t="s">
        <v>4470</v>
      </c>
      <c r="F351" s="1" t="s">
        <v>3558</v>
      </c>
      <c r="G351" s="1" t="s">
        <v>553</v>
      </c>
      <c r="H351" s="1"/>
      <c r="I351" s="1" t="s">
        <v>21</v>
      </c>
      <c r="J351" s="1" t="s">
        <v>29</v>
      </c>
      <c r="K351" s="1" t="s">
        <v>4471</v>
      </c>
      <c r="L351" s="1" t="s">
        <v>4472</v>
      </c>
      <c r="M351" s="1" t="s">
        <v>37</v>
      </c>
      <c r="N351" s="1" t="s">
        <v>23</v>
      </c>
      <c r="O351" s="1" t="s">
        <v>1750</v>
      </c>
      <c r="P351" s="169" t="s">
        <v>3304</v>
      </c>
      <c r="Q351" s="1" t="s">
        <v>4473</v>
      </c>
      <c r="U351" s="166" t="s">
        <v>2923</v>
      </c>
    </row>
    <row r="352" spans="1:21" customFormat="1" x14ac:dyDescent="0.25">
      <c r="A352" s="1" t="s">
        <v>2462</v>
      </c>
      <c r="B352" s="1" t="s">
        <v>2463</v>
      </c>
      <c r="C352" s="1" t="s">
        <v>4474</v>
      </c>
      <c r="D352" s="1" t="s">
        <v>1655</v>
      </c>
      <c r="E352" s="1" t="s">
        <v>4475</v>
      </c>
      <c r="F352" s="1" t="s">
        <v>3558</v>
      </c>
      <c r="G352" s="1" t="s">
        <v>553</v>
      </c>
      <c r="H352" s="1"/>
      <c r="I352" s="1" t="s">
        <v>21</v>
      </c>
      <c r="J352" s="1" t="s">
        <v>29</v>
      </c>
      <c r="K352" s="1" t="s">
        <v>4397</v>
      </c>
      <c r="L352" s="1" t="s">
        <v>4476</v>
      </c>
      <c r="M352" s="1" t="s">
        <v>37</v>
      </c>
      <c r="N352" s="1" t="s">
        <v>23</v>
      </c>
      <c r="O352" s="1" t="s">
        <v>1750</v>
      </c>
      <c r="P352" s="169" t="s">
        <v>3305</v>
      </c>
      <c r="Q352" s="1" t="s">
        <v>4477</v>
      </c>
      <c r="U352" s="166" t="s">
        <v>2923</v>
      </c>
    </row>
    <row r="353" spans="1:21" customFormat="1" x14ac:dyDescent="0.25">
      <c r="A353" s="1" t="s">
        <v>2464</v>
      </c>
      <c r="B353" s="1" t="s">
        <v>2465</v>
      </c>
      <c r="C353" s="1" t="s">
        <v>4478</v>
      </c>
      <c r="D353" s="1" t="s">
        <v>1655</v>
      </c>
      <c r="E353" s="1" t="s">
        <v>4479</v>
      </c>
      <c r="F353" s="1" t="s">
        <v>3564</v>
      </c>
      <c r="G353" s="1" t="s">
        <v>553</v>
      </c>
      <c r="H353" s="1"/>
      <c r="I353" s="1" t="s">
        <v>21</v>
      </c>
      <c r="J353" s="1" t="s">
        <v>29</v>
      </c>
      <c r="K353" s="1" t="s">
        <v>4480</v>
      </c>
      <c r="L353" s="1" t="s">
        <v>4481</v>
      </c>
      <c r="M353" s="1" t="s">
        <v>37</v>
      </c>
      <c r="N353" s="1" t="s">
        <v>23</v>
      </c>
      <c r="O353" s="1" t="s">
        <v>1750</v>
      </c>
      <c r="P353" s="169" t="s">
        <v>3306</v>
      </c>
      <c r="Q353" s="1" t="s">
        <v>4482</v>
      </c>
      <c r="U353" s="166" t="s">
        <v>2923</v>
      </c>
    </row>
    <row r="354" spans="1:21" customFormat="1" x14ac:dyDescent="0.25">
      <c r="A354" s="1" t="s">
        <v>2496</v>
      </c>
      <c r="B354" s="1" t="s">
        <v>2497</v>
      </c>
      <c r="C354" s="1" t="s">
        <v>4483</v>
      </c>
      <c r="D354" s="1" t="s">
        <v>1655</v>
      </c>
      <c r="E354" s="1" t="s">
        <v>4484</v>
      </c>
      <c r="F354" s="1" t="s">
        <v>4365</v>
      </c>
      <c r="G354" s="1" t="s">
        <v>553</v>
      </c>
      <c r="H354" s="1"/>
      <c r="I354" s="1" t="s">
        <v>21</v>
      </c>
      <c r="J354" s="1" t="s">
        <v>27</v>
      </c>
      <c r="K354" s="1" t="s">
        <v>4463</v>
      </c>
      <c r="L354" s="1" t="s">
        <v>4367</v>
      </c>
      <c r="M354" s="1" t="s">
        <v>37</v>
      </c>
      <c r="N354" s="1" t="s">
        <v>2911</v>
      </c>
      <c r="O354" s="1" t="s">
        <v>1750</v>
      </c>
      <c r="P354" s="169" t="s">
        <v>3322</v>
      </c>
      <c r="Q354" s="1" t="s">
        <v>4485</v>
      </c>
      <c r="U354" s="166" t="s">
        <v>2923</v>
      </c>
    </row>
    <row r="355" spans="1:21" customFormat="1" x14ac:dyDescent="0.25">
      <c r="A355" s="1" t="s">
        <v>2498</v>
      </c>
      <c r="B355" s="1" t="s">
        <v>2499</v>
      </c>
      <c r="C355" s="1" t="s">
        <v>4486</v>
      </c>
      <c r="D355" s="1" t="s">
        <v>1655</v>
      </c>
      <c r="E355" s="1" t="s">
        <v>4487</v>
      </c>
      <c r="F355" s="1" t="s">
        <v>32</v>
      </c>
      <c r="G355" s="1" t="s">
        <v>553</v>
      </c>
      <c r="H355" s="1"/>
      <c r="I355" s="1" t="s">
        <v>21</v>
      </c>
      <c r="J355" s="1" t="s">
        <v>27</v>
      </c>
      <c r="K355" s="1" t="s">
        <v>3897</v>
      </c>
      <c r="L355" s="1" t="s">
        <v>4467</v>
      </c>
      <c r="M355" s="1" t="s">
        <v>37</v>
      </c>
      <c r="N355" s="1" t="s">
        <v>2911</v>
      </c>
      <c r="O355" s="1" t="s">
        <v>1750</v>
      </c>
      <c r="P355" s="169" t="s">
        <v>3323</v>
      </c>
      <c r="Q355" s="1" t="s">
        <v>4488</v>
      </c>
      <c r="U355" s="166" t="s">
        <v>2923</v>
      </c>
    </row>
    <row r="356" spans="1:21" customFormat="1" x14ac:dyDescent="0.25">
      <c r="A356" s="1" t="s">
        <v>2500</v>
      </c>
      <c r="B356" s="1" t="s">
        <v>2501</v>
      </c>
      <c r="C356" s="1" t="s">
        <v>4489</v>
      </c>
      <c r="D356" s="1" t="s">
        <v>1655</v>
      </c>
      <c r="E356" s="1" t="s">
        <v>4490</v>
      </c>
      <c r="F356" s="1" t="s">
        <v>3558</v>
      </c>
      <c r="G356" s="1" t="s">
        <v>553</v>
      </c>
      <c r="H356" s="1"/>
      <c r="I356" s="1" t="s">
        <v>21</v>
      </c>
      <c r="J356" s="1" t="s">
        <v>29</v>
      </c>
      <c r="K356" s="1" t="s">
        <v>4471</v>
      </c>
      <c r="L356" s="1" t="s">
        <v>4472</v>
      </c>
      <c r="M356" s="1" t="s">
        <v>37</v>
      </c>
      <c r="N356" s="1" t="s">
        <v>2911</v>
      </c>
      <c r="O356" s="1" t="s">
        <v>1750</v>
      </c>
      <c r="P356" s="169" t="s">
        <v>3324</v>
      </c>
      <c r="Q356" s="1" t="s">
        <v>4491</v>
      </c>
      <c r="U356" s="166" t="s">
        <v>2923</v>
      </c>
    </row>
    <row r="357" spans="1:21" customFormat="1" x14ac:dyDescent="0.25">
      <c r="A357" s="1" t="s">
        <v>2502</v>
      </c>
      <c r="B357" s="1" t="s">
        <v>2503</v>
      </c>
      <c r="C357" s="1" t="s">
        <v>4492</v>
      </c>
      <c r="D357" s="1" t="s">
        <v>1655</v>
      </c>
      <c r="E357" s="1" t="s">
        <v>4493</v>
      </c>
      <c r="F357" s="1" t="s">
        <v>3558</v>
      </c>
      <c r="G357" s="1" t="s">
        <v>553</v>
      </c>
      <c r="H357" s="1"/>
      <c r="I357" s="1" t="s">
        <v>21</v>
      </c>
      <c r="J357" s="1" t="s">
        <v>29</v>
      </c>
      <c r="K357" s="1" t="s">
        <v>4397</v>
      </c>
      <c r="L357" s="1" t="s">
        <v>4476</v>
      </c>
      <c r="M357" s="1" t="s">
        <v>37</v>
      </c>
      <c r="N357" s="1" t="s">
        <v>2911</v>
      </c>
      <c r="O357" s="1" t="s">
        <v>1750</v>
      </c>
      <c r="P357" s="169" t="s">
        <v>3325</v>
      </c>
      <c r="Q357" s="1" t="s">
        <v>4494</v>
      </c>
      <c r="U357" s="166" t="s">
        <v>2923</v>
      </c>
    </row>
    <row r="358" spans="1:21" customFormat="1" x14ac:dyDescent="0.25">
      <c r="A358" s="1" t="s">
        <v>2504</v>
      </c>
      <c r="B358" s="1" t="s">
        <v>2505</v>
      </c>
      <c r="C358" s="1" t="s">
        <v>4495</v>
      </c>
      <c r="D358" s="1" t="s">
        <v>1655</v>
      </c>
      <c r="E358" s="1" t="s">
        <v>4496</v>
      </c>
      <c r="F358" s="1" t="s">
        <v>3564</v>
      </c>
      <c r="G358" s="1" t="s">
        <v>553</v>
      </c>
      <c r="H358" s="1"/>
      <c r="I358" s="1" t="s">
        <v>21</v>
      </c>
      <c r="J358" s="1" t="s">
        <v>29</v>
      </c>
      <c r="K358" s="1" t="s">
        <v>4480</v>
      </c>
      <c r="L358" s="1" t="s">
        <v>4481</v>
      </c>
      <c r="M358" s="1" t="s">
        <v>37</v>
      </c>
      <c r="N358" s="1" t="s">
        <v>2911</v>
      </c>
      <c r="O358" s="1" t="s">
        <v>1750</v>
      </c>
      <c r="P358" s="169" t="s">
        <v>3326</v>
      </c>
      <c r="Q358" s="1" t="s">
        <v>4497</v>
      </c>
      <c r="U358" s="166" t="s">
        <v>2923</v>
      </c>
    </row>
    <row r="359" spans="1:21" customFormat="1" x14ac:dyDescent="0.25">
      <c r="A359" s="1" t="s">
        <v>2512</v>
      </c>
      <c r="B359" s="1" t="s">
        <v>2513</v>
      </c>
      <c r="C359" s="1" t="s">
        <v>4498</v>
      </c>
      <c r="D359" s="1" t="s">
        <v>1655</v>
      </c>
      <c r="E359" s="1" t="s">
        <v>4499</v>
      </c>
      <c r="F359" s="1" t="s">
        <v>3558</v>
      </c>
      <c r="G359" s="1" t="s">
        <v>553</v>
      </c>
      <c r="H359" s="1"/>
      <c r="I359" s="1" t="s">
        <v>21</v>
      </c>
      <c r="J359" s="1" t="s">
        <v>29</v>
      </c>
      <c r="K359" s="1" t="s">
        <v>4397</v>
      </c>
      <c r="L359" s="1" t="s">
        <v>4060</v>
      </c>
      <c r="M359" s="1" t="s">
        <v>37</v>
      </c>
      <c r="N359" s="1" t="s">
        <v>23</v>
      </c>
      <c r="O359" s="1" t="s">
        <v>1750</v>
      </c>
      <c r="P359" s="169" t="s">
        <v>3330</v>
      </c>
      <c r="Q359" s="1" t="s">
        <v>4500</v>
      </c>
      <c r="U359" s="166" t="s">
        <v>2923</v>
      </c>
    </row>
    <row r="360" spans="1:21" customFormat="1" x14ac:dyDescent="0.25">
      <c r="A360" s="1" t="s">
        <v>2514</v>
      </c>
      <c r="B360" s="1" t="s">
        <v>2515</v>
      </c>
      <c r="C360" s="1" t="s">
        <v>4501</v>
      </c>
      <c r="D360" s="1" t="s">
        <v>1655</v>
      </c>
      <c r="E360" s="1" t="s">
        <v>4502</v>
      </c>
      <c r="F360" s="1" t="s">
        <v>3564</v>
      </c>
      <c r="G360" s="1" t="s">
        <v>553</v>
      </c>
      <c r="H360" s="1"/>
      <c r="I360" s="1" t="s">
        <v>21</v>
      </c>
      <c r="J360" s="1" t="s">
        <v>29</v>
      </c>
      <c r="K360" s="1" t="s">
        <v>4503</v>
      </c>
      <c r="L360" s="1" t="s">
        <v>4504</v>
      </c>
      <c r="M360" s="1" t="s">
        <v>37</v>
      </c>
      <c r="N360" s="1" t="s">
        <v>23</v>
      </c>
      <c r="O360" s="1" t="s">
        <v>1750</v>
      </c>
      <c r="P360" s="169" t="s">
        <v>3331</v>
      </c>
      <c r="Q360" s="1" t="s">
        <v>4505</v>
      </c>
      <c r="U360" s="166" t="s">
        <v>2923</v>
      </c>
    </row>
    <row r="361" spans="1:21" customFormat="1" x14ac:dyDescent="0.25">
      <c r="A361" s="1" t="s">
        <v>2552</v>
      </c>
      <c r="B361" s="1" t="s">
        <v>2553</v>
      </c>
      <c r="C361" s="1" t="s">
        <v>4506</v>
      </c>
      <c r="D361" s="1" t="s">
        <v>1654</v>
      </c>
      <c r="E361" s="1" t="s">
        <v>4462</v>
      </c>
      <c r="F361" s="1" t="s">
        <v>4365</v>
      </c>
      <c r="G361" s="1" t="s">
        <v>553</v>
      </c>
      <c r="H361" s="1"/>
      <c r="I361" s="1" t="s">
        <v>21</v>
      </c>
      <c r="J361" s="1" t="s">
        <v>27</v>
      </c>
      <c r="K361" s="1" t="s">
        <v>4507</v>
      </c>
      <c r="L361" s="1" t="s">
        <v>4508</v>
      </c>
      <c r="M361" s="1" t="s">
        <v>37</v>
      </c>
      <c r="N361" s="1" t="s">
        <v>23</v>
      </c>
      <c r="O361" s="1" t="s">
        <v>1750</v>
      </c>
      <c r="P361" s="169" t="s">
        <v>3350</v>
      </c>
      <c r="Q361" s="1" t="s">
        <v>4509</v>
      </c>
      <c r="U361" s="166" t="s">
        <v>2923</v>
      </c>
    </row>
    <row r="362" spans="1:21" customFormat="1" x14ac:dyDescent="0.25">
      <c r="A362" s="1" t="s">
        <v>2554</v>
      </c>
      <c r="B362" s="1" t="s">
        <v>2555</v>
      </c>
      <c r="C362" s="1" t="s">
        <v>4510</v>
      </c>
      <c r="D362" s="1" t="s">
        <v>1654</v>
      </c>
      <c r="E362" s="1" t="s">
        <v>4466</v>
      </c>
      <c r="F362" s="1" t="s">
        <v>32</v>
      </c>
      <c r="G362" s="1" t="s">
        <v>553</v>
      </c>
      <c r="H362" s="1"/>
      <c r="I362" s="1" t="s">
        <v>21</v>
      </c>
      <c r="J362" s="1" t="s">
        <v>27</v>
      </c>
      <c r="K362" s="1" t="s">
        <v>4511</v>
      </c>
      <c r="L362" s="1" t="s">
        <v>4512</v>
      </c>
      <c r="M362" s="1" t="s">
        <v>37</v>
      </c>
      <c r="N362" s="1" t="s">
        <v>23</v>
      </c>
      <c r="O362" s="1" t="s">
        <v>1750</v>
      </c>
      <c r="P362" s="169" t="s">
        <v>3351</v>
      </c>
      <c r="Q362" s="1" t="s">
        <v>4513</v>
      </c>
      <c r="U362" s="166" t="s">
        <v>2923</v>
      </c>
    </row>
    <row r="363" spans="1:21" customFormat="1" x14ac:dyDescent="0.25">
      <c r="A363" s="1" t="s">
        <v>2556</v>
      </c>
      <c r="B363" s="1" t="s">
        <v>2557</v>
      </c>
      <c r="C363" s="1" t="s">
        <v>4514</v>
      </c>
      <c r="D363" s="1" t="s">
        <v>1654</v>
      </c>
      <c r="E363" s="1" t="s">
        <v>4475</v>
      </c>
      <c r="F363" s="1" t="s">
        <v>3558</v>
      </c>
      <c r="G363" s="1" t="s">
        <v>553</v>
      </c>
      <c r="H363" s="1"/>
      <c r="I363" s="1" t="s">
        <v>21</v>
      </c>
      <c r="J363" s="1" t="s">
        <v>29</v>
      </c>
      <c r="K363" s="1" t="s">
        <v>4515</v>
      </c>
      <c r="L363" s="1" t="s">
        <v>4516</v>
      </c>
      <c r="M363" s="1" t="s">
        <v>37</v>
      </c>
      <c r="N363" s="1" t="s">
        <v>23</v>
      </c>
      <c r="O363" s="1" t="s">
        <v>1750</v>
      </c>
      <c r="P363" s="169" t="s">
        <v>3352</v>
      </c>
      <c r="Q363" s="1" t="s">
        <v>4517</v>
      </c>
      <c r="U363" s="166" t="s">
        <v>2923</v>
      </c>
    </row>
    <row r="364" spans="1:21" customFormat="1" x14ac:dyDescent="0.25">
      <c r="A364" s="1" t="s">
        <v>2558</v>
      </c>
      <c r="B364" s="1" t="s">
        <v>2559</v>
      </c>
      <c r="C364" s="1" t="s">
        <v>4518</v>
      </c>
      <c r="D364" s="1" t="s">
        <v>1654</v>
      </c>
      <c r="E364" s="1" t="s">
        <v>4470</v>
      </c>
      <c r="F364" s="1" t="s">
        <v>3558</v>
      </c>
      <c r="G364" s="1" t="s">
        <v>553</v>
      </c>
      <c r="H364" s="1"/>
      <c r="I364" s="1" t="s">
        <v>21</v>
      </c>
      <c r="J364" s="1" t="s">
        <v>29</v>
      </c>
      <c r="K364" s="1" t="s">
        <v>4519</v>
      </c>
      <c r="L364" s="1" t="s">
        <v>4520</v>
      </c>
      <c r="M364" s="1" t="s">
        <v>37</v>
      </c>
      <c r="N364" s="1" t="s">
        <v>23</v>
      </c>
      <c r="O364" s="1" t="s">
        <v>1750</v>
      </c>
      <c r="P364" s="169" t="s">
        <v>3353</v>
      </c>
      <c r="Q364" s="1" t="s">
        <v>4521</v>
      </c>
      <c r="U364" s="166" t="s">
        <v>2923</v>
      </c>
    </row>
    <row r="365" spans="1:21" customFormat="1" x14ac:dyDescent="0.25">
      <c r="A365" s="1" t="s">
        <v>2560</v>
      </c>
      <c r="B365" s="1" t="s">
        <v>2561</v>
      </c>
      <c r="C365" s="1" t="s">
        <v>4522</v>
      </c>
      <c r="D365" s="1" t="s">
        <v>1654</v>
      </c>
      <c r="E365" s="1" t="s">
        <v>4479</v>
      </c>
      <c r="F365" s="1" t="s">
        <v>3564</v>
      </c>
      <c r="G365" s="1" t="s">
        <v>553</v>
      </c>
      <c r="H365" s="1"/>
      <c r="I365" s="1" t="s">
        <v>21</v>
      </c>
      <c r="J365" s="1" t="s">
        <v>29</v>
      </c>
      <c r="K365" s="1" t="s">
        <v>4523</v>
      </c>
      <c r="L365" s="1" t="s">
        <v>4524</v>
      </c>
      <c r="M365" s="1" t="s">
        <v>37</v>
      </c>
      <c r="N365" s="1" t="s">
        <v>23</v>
      </c>
      <c r="O365" s="1" t="s">
        <v>1750</v>
      </c>
      <c r="P365" s="169" t="s">
        <v>3354</v>
      </c>
      <c r="Q365" s="1" t="s">
        <v>4525</v>
      </c>
      <c r="U365" s="166" t="s">
        <v>2923</v>
      </c>
    </row>
    <row r="366" spans="1:21" customFormat="1" x14ac:dyDescent="0.25">
      <c r="A366" s="1" t="s">
        <v>2592</v>
      </c>
      <c r="B366" s="1" t="s">
        <v>2593</v>
      </c>
      <c r="C366" s="1" t="s">
        <v>4506</v>
      </c>
      <c r="D366" s="1" t="s">
        <v>1654</v>
      </c>
      <c r="E366" s="1" t="s">
        <v>4484</v>
      </c>
      <c r="F366" s="1" t="s">
        <v>4365</v>
      </c>
      <c r="G366" s="1" t="s">
        <v>553</v>
      </c>
      <c r="H366" s="1"/>
      <c r="I366" s="1" t="s">
        <v>21</v>
      </c>
      <c r="J366" s="1" t="s">
        <v>27</v>
      </c>
      <c r="K366" s="1" t="s">
        <v>4507</v>
      </c>
      <c r="L366" s="1" t="s">
        <v>4508</v>
      </c>
      <c r="M366" s="1" t="s">
        <v>37</v>
      </c>
      <c r="N366" s="1" t="s">
        <v>2911</v>
      </c>
      <c r="O366" s="1" t="s">
        <v>1750</v>
      </c>
      <c r="P366" s="169" t="s">
        <v>3370</v>
      </c>
      <c r="Q366" s="1" t="s">
        <v>4526</v>
      </c>
      <c r="U366" s="166" t="s">
        <v>2923</v>
      </c>
    </row>
    <row r="367" spans="1:21" customFormat="1" x14ac:dyDescent="0.25">
      <c r="A367" s="1" t="s">
        <v>2594</v>
      </c>
      <c r="B367" s="1" t="s">
        <v>2595</v>
      </c>
      <c r="C367" s="1" t="s">
        <v>4510</v>
      </c>
      <c r="D367" s="1" t="s">
        <v>1654</v>
      </c>
      <c r="E367" s="1" t="s">
        <v>4487</v>
      </c>
      <c r="F367" s="1" t="s">
        <v>32</v>
      </c>
      <c r="G367" s="1" t="s">
        <v>553</v>
      </c>
      <c r="H367" s="1"/>
      <c r="I367" s="1" t="s">
        <v>21</v>
      </c>
      <c r="J367" s="1" t="s">
        <v>27</v>
      </c>
      <c r="K367" s="1" t="s">
        <v>4511</v>
      </c>
      <c r="L367" s="1" t="s">
        <v>4512</v>
      </c>
      <c r="M367" s="1" t="s">
        <v>37</v>
      </c>
      <c r="N367" s="1" t="s">
        <v>2911</v>
      </c>
      <c r="O367" s="1" t="s">
        <v>1750</v>
      </c>
      <c r="P367" s="169" t="s">
        <v>3371</v>
      </c>
      <c r="Q367" s="1" t="s">
        <v>4527</v>
      </c>
      <c r="U367" s="166" t="s">
        <v>2923</v>
      </c>
    </row>
    <row r="368" spans="1:21" customFormat="1" x14ac:dyDescent="0.25">
      <c r="A368" s="1" t="s">
        <v>2596</v>
      </c>
      <c r="B368" s="1" t="s">
        <v>2597</v>
      </c>
      <c r="C368" s="1" t="s">
        <v>4514</v>
      </c>
      <c r="D368" s="1" t="s">
        <v>1654</v>
      </c>
      <c r="E368" s="1" t="s">
        <v>4493</v>
      </c>
      <c r="F368" s="1" t="s">
        <v>3558</v>
      </c>
      <c r="G368" s="1" t="s">
        <v>553</v>
      </c>
      <c r="H368" s="1"/>
      <c r="I368" s="1" t="s">
        <v>21</v>
      </c>
      <c r="J368" s="1" t="s">
        <v>29</v>
      </c>
      <c r="K368" s="1" t="s">
        <v>4515</v>
      </c>
      <c r="L368" s="1" t="s">
        <v>4516</v>
      </c>
      <c r="M368" s="1" t="s">
        <v>37</v>
      </c>
      <c r="N368" s="1" t="s">
        <v>2911</v>
      </c>
      <c r="O368" s="1" t="s">
        <v>1750</v>
      </c>
      <c r="P368" s="169" t="s">
        <v>3372</v>
      </c>
      <c r="Q368" s="1" t="s">
        <v>4528</v>
      </c>
      <c r="U368" s="166" t="s">
        <v>2923</v>
      </c>
    </row>
    <row r="369" spans="1:21" customFormat="1" x14ac:dyDescent="0.25">
      <c r="A369" s="1" t="s">
        <v>2598</v>
      </c>
      <c r="B369" s="1" t="s">
        <v>2599</v>
      </c>
      <c r="C369" s="1" t="s">
        <v>4518</v>
      </c>
      <c r="D369" s="1" t="s">
        <v>1654</v>
      </c>
      <c r="E369" s="1" t="s">
        <v>4490</v>
      </c>
      <c r="F369" s="1" t="s">
        <v>3558</v>
      </c>
      <c r="G369" s="1" t="s">
        <v>553</v>
      </c>
      <c r="H369" s="1"/>
      <c r="I369" s="1" t="s">
        <v>21</v>
      </c>
      <c r="J369" s="1" t="s">
        <v>29</v>
      </c>
      <c r="K369" s="1" t="s">
        <v>4519</v>
      </c>
      <c r="L369" s="1" t="s">
        <v>4520</v>
      </c>
      <c r="M369" s="1" t="s">
        <v>37</v>
      </c>
      <c r="N369" s="1" t="s">
        <v>2911</v>
      </c>
      <c r="O369" s="1" t="s">
        <v>1750</v>
      </c>
      <c r="P369" s="169" t="s">
        <v>3373</v>
      </c>
      <c r="Q369" s="1" t="s">
        <v>4529</v>
      </c>
      <c r="U369" s="166" t="s">
        <v>2923</v>
      </c>
    </row>
    <row r="370" spans="1:21" customFormat="1" x14ac:dyDescent="0.25">
      <c r="A370" s="1" t="s">
        <v>2600</v>
      </c>
      <c r="B370" s="1" t="s">
        <v>2601</v>
      </c>
      <c r="C370" s="1" t="s">
        <v>4522</v>
      </c>
      <c r="D370" s="1" t="s">
        <v>1654</v>
      </c>
      <c r="E370" s="1" t="s">
        <v>4496</v>
      </c>
      <c r="F370" s="1" t="s">
        <v>3564</v>
      </c>
      <c r="G370" s="1" t="s">
        <v>553</v>
      </c>
      <c r="H370" s="1"/>
      <c r="I370" s="1" t="s">
        <v>21</v>
      </c>
      <c r="J370" s="1" t="s">
        <v>29</v>
      </c>
      <c r="K370" s="1" t="s">
        <v>4523</v>
      </c>
      <c r="L370" s="1" t="s">
        <v>4524</v>
      </c>
      <c r="M370" s="1" t="s">
        <v>37</v>
      </c>
      <c r="N370" s="1" t="s">
        <v>2911</v>
      </c>
      <c r="O370" s="1" t="s">
        <v>1750</v>
      </c>
      <c r="P370" s="169" t="s">
        <v>3374</v>
      </c>
      <c r="Q370" s="1" t="s">
        <v>4530</v>
      </c>
      <c r="U370" s="166" t="s">
        <v>2923</v>
      </c>
    </row>
    <row r="371" spans="1:21" customFormat="1" x14ac:dyDescent="0.25">
      <c r="A371" s="1" t="s">
        <v>2602</v>
      </c>
      <c r="B371" s="1" t="s">
        <v>2603</v>
      </c>
      <c r="C371" s="1" t="s">
        <v>4531</v>
      </c>
      <c r="D371" s="1" t="s">
        <v>1654</v>
      </c>
      <c r="E371" s="1" t="s">
        <v>4499</v>
      </c>
      <c r="F371" s="1" t="s">
        <v>3558</v>
      </c>
      <c r="G371" s="1" t="s">
        <v>553</v>
      </c>
      <c r="H371" s="1"/>
      <c r="I371" s="1" t="s">
        <v>21</v>
      </c>
      <c r="J371" s="1" t="s">
        <v>29</v>
      </c>
      <c r="K371" s="1" t="s">
        <v>4397</v>
      </c>
      <c r="L371" s="1" t="s">
        <v>4532</v>
      </c>
      <c r="M371" s="1" t="s">
        <v>37</v>
      </c>
      <c r="N371" s="1" t="s">
        <v>23</v>
      </c>
      <c r="O371" s="1" t="s">
        <v>1750</v>
      </c>
      <c r="P371" s="169" t="s">
        <v>3375</v>
      </c>
      <c r="Q371" s="1" t="s">
        <v>4533</v>
      </c>
      <c r="U371" s="166" t="s">
        <v>2923</v>
      </c>
    </row>
    <row r="372" spans="1:21" customFormat="1" x14ac:dyDescent="0.25">
      <c r="A372" s="1" t="s">
        <v>2610</v>
      </c>
      <c r="B372" s="1" t="s">
        <v>2611</v>
      </c>
      <c r="C372" s="1" t="s">
        <v>4534</v>
      </c>
      <c r="D372" s="1" t="s">
        <v>1654</v>
      </c>
      <c r="E372" s="1" t="s">
        <v>4502</v>
      </c>
      <c r="F372" s="1" t="s">
        <v>3564</v>
      </c>
      <c r="G372" s="1" t="s">
        <v>553</v>
      </c>
      <c r="H372" s="1"/>
      <c r="I372" s="1" t="s">
        <v>21</v>
      </c>
      <c r="J372" s="1" t="s">
        <v>29</v>
      </c>
      <c r="K372" s="1" t="s">
        <v>4503</v>
      </c>
      <c r="L372" s="1" t="s">
        <v>4535</v>
      </c>
      <c r="M372" s="1" t="s">
        <v>37</v>
      </c>
      <c r="N372" s="1" t="s">
        <v>23</v>
      </c>
      <c r="O372" s="1" t="s">
        <v>1750</v>
      </c>
      <c r="P372" s="169" t="s">
        <v>3379</v>
      </c>
      <c r="Q372" s="1" t="s">
        <v>4536</v>
      </c>
      <c r="U372" s="166" t="s">
        <v>2923</v>
      </c>
    </row>
    <row r="373" spans="1:21" customFormat="1" x14ac:dyDescent="0.25">
      <c r="A373" s="1" t="s">
        <v>2426</v>
      </c>
      <c r="B373" s="1" t="s">
        <v>2427</v>
      </c>
      <c r="C373" s="1" t="s">
        <v>4537</v>
      </c>
      <c r="D373" s="1" t="s">
        <v>1655</v>
      </c>
      <c r="E373" s="1" t="s">
        <v>4462</v>
      </c>
      <c r="F373" s="1" t="s">
        <v>4365</v>
      </c>
      <c r="G373" s="1" t="s">
        <v>553</v>
      </c>
      <c r="H373" s="1"/>
      <c r="I373" s="1" t="s">
        <v>21</v>
      </c>
      <c r="J373" s="1" t="s">
        <v>27</v>
      </c>
      <c r="K373" s="1" t="s">
        <v>4463</v>
      </c>
      <c r="L373" s="1" t="s">
        <v>4538</v>
      </c>
      <c r="M373" s="1" t="s">
        <v>22</v>
      </c>
      <c r="N373" s="1" t="s">
        <v>23</v>
      </c>
      <c r="O373" s="1" t="s">
        <v>1750</v>
      </c>
      <c r="P373" s="169" t="s">
        <v>3287</v>
      </c>
      <c r="Q373" s="1" t="s">
        <v>4539</v>
      </c>
      <c r="U373" s="166" t="s">
        <v>2923</v>
      </c>
    </row>
    <row r="374" spans="1:21" customFormat="1" x14ac:dyDescent="0.25">
      <c r="A374" s="1" t="s">
        <v>2428</v>
      </c>
      <c r="B374" s="1" t="s">
        <v>2429</v>
      </c>
      <c r="C374" s="1" t="s">
        <v>4540</v>
      </c>
      <c r="D374" s="1" t="s">
        <v>1655</v>
      </c>
      <c r="E374" s="1" t="s">
        <v>4475</v>
      </c>
      <c r="F374" s="1" t="s">
        <v>3558</v>
      </c>
      <c r="G374" s="1" t="s">
        <v>553</v>
      </c>
      <c r="H374" s="1"/>
      <c r="I374" s="1" t="s">
        <v>21</v>
      </c>
      <c r="J374" s="1" t="s">
        <v>29</v>
      </c>
      <c r="K374" s="1" t="s">
        <v>4397</v>
      </c>
      <c r="L374" s="1" t="s">
        <v>3791</v>
      </c>
      <c r="M374" s="1" t="s">
        <v>22</v>
      </c>
      <c r="N374" s="1" t="s">
        <v>23</v>
      </c>
      <c r="O374" s="1" t="s">
        <v>1750</v>
      </c>
      <c r="P374" s="169" t="s">
        <v>3288</v>
      </c>
      <c r="Q374" s="1" t="s">
        <v>4541</v>
      </c>
      <c r="U374" s="166" t="s">
        <v>2923</v>
      </c>
    </row>
    <row r="375" spans="1:21" customFormat="1" x14ac:dyDescent="0.25">
      <c r="A375" s="1" t="s">
        <v>2430</v>
      </c>
      <c r="B375" s="1" t="s">
        <v>2431</v>
      </c>
      <c r="C375" s="1" t="s">
        <v>4542</v>
      </c>
      <c r="D375" s="1" t="s">
        <v>1655</v>
      </c>
      <c r="E375" s="1" t="s">
        <v>4466</v>
      </c>
      <c r="F375" s="1" t="s">
        <v>32</v>
      </c>
      <c r="G375" s="1" t="s">
        <v>553</v>
      </c>
      <c r="H375" s="1"/>
      <c r="I375" s="1" t="s">
        <v>21</v>
      </c>
      <c r="J375" s="1" t="s">
        <v>27</v>
      </c>
      <c r="K375" s="1" t="s">
        <v>4285</v>
      </c>
      <c r="L375" s="1" t="s">
        <v>4543</v>
      </c>
      <c r="M375" s="1" t="s">
        <v>22</v>
      </c>
      <c r="N375" s="1" t="s">
        <v>23</v>
      </c>
      <c r="O375" s="1" t="s">
        <v>1750</v>
      </c>
      <c r="P375" s="169" t="s">
        <v>3289</v>
      </c>
      <c r="Q375" s="1" t="s">
        <v>4544</v>
      </c>
      <c r="U375" s="166" t="s">
        <v>2923</v>
      </c>
    </row>
    <row r="376" spans="1:21" customFormat="1" x14ac:dyDescent="0.25">
      <c r="A376" s="1" t="s">
        <v>2432</v>
      </c>
      <c r="B376" s="1" t="s">
        <v>2433</v>
      </c>
      <c r="C376" s="1" t="s">
        <v>4545</v>
      </c>
      <c r="D376" s="1" t="s">
        <v>1655</v>
      </c>
      <c r="E376" s="1" t="s">
        <v>4479</v>
      </c>
      <c r="F376" s="1" t="s">
        <v>3564</v>
      </c>
      <c r="G376" s="1" t="s">
        <v>553</v>
      </c>
      <c r="H376" s="1"/>
      <c r="I376" s="1" t="s">
        <v>21</v>
      </c>
      <c r="J376" s="1" t="s">
        <v>29</v>
      </c>
      <c r="K376" s="1" t="s">
        <v>4480</v>
      </c>
      <c r="L376" s="1" t="s">
        <v>4546</v>
      </c>
      <c r="M376" s="1" t="s">
        <v>22</v>
      </c>
      <c r="N376" s="1" t="s">
        <v>23</v>
      </c>
      <c r="O376" s="1" t="s">
        <v>1750</v>
      </c>
      <c r="P376" s="169" t="s">
        <v>3290</v>
      </c>
      <c r="Q376" s="1" t="s">
        <v>4547</v>
      </c>
      <c r="U376" s="166" t="s">
        <v>2923</v>
      </c>
    </row>
    <row r="377" spans="1:21" customFormat="1" x14ac:dyDescent="0.25">
      <c r="A377" s="1" t="s">
        <v>2450</v>
      </c>
      <c r="B377" s="1" t="s">
        <v>2451</v>
      </c>
      <c r="C377" s="1" t="s">
        <v>4548</v>
      </c>
      <c r="D377" s="1" t="s">
        <v>1655</v>
      </c>
      <c r="E377" s="1" t="s">
        <v>4470</v>
      </c>
      <c r="F377" s="1" t="s">
        <v>3558</v>
      </c>
      <c r="G377" s="1" t="s">
        <v>553</v>
      </c>
      <c r="H377" s="1"/>
      <c r="I377" s="1" t="s">
        <v>21</v>
      </c>
      <c r="J377" s="1" t="s">
        <v>29</v>
      </c>
      <c r="K377" s="1" t="s">
        <v>4471</v>
      </c>
      <c r="L377" s="1" t="s">
        <v>4549</v>
      </c>
      <c r="M377" s="1" t="s">
        <v>22</v>
      </c>
      <c r="N377" s="1" t="s">
        <v>23</v>
      </c>
      <c r="O377" s="1" t="s">
        <v>1750</v>
      </c>
      <c r="P377" s="169" t="s">
        <v>3299</v>
      </c>
      <c r="Q377" s="1" t="s">
        <v>4550</v>
      </c>
      <c r="U377" s="166" t="s">
        <v>2923</v>
      </c>
    </row>
    <row r="378" spans="1:21" customFormat="1" x14ac:dyDescent="0.25">
      <c r="A378" s="1" t="s">
        <v>2466</v>
      </c>
      <c r="B378" s="1" t="s">
        <v>2467</v>
      </c>
      <c r="C378" s="1" t="s">
        <v>4551</v>
      </c>
      <c r="D378" s="1" t="s">
        <v>1655</v>
      </c>
      <c r="E378" s="1" t="s">
        <v>4484</v>
      </c>
      <c r="F378" s="1" t="s">
        <v>4365</v>
      </c>
      <c r="G378" s="1" t="s">
        <v>553</v>
      </c>
      <c r="H378" s="1"/>
      <c r="I378" s="1" t="s">
        <v>21</v>
      </c>
      <c r="J378" s="1" t="s">
        <v>27</v>
      </c>
      <c r="K378" s="1" t="s">
        <v>4463</v>
      </c>
      <c r="L378" s="1" t="s">
        <v>4538</v>
      </c>
      <c r="M378" s="1" t="s">
        <v>22</v>
      </c>
      <c r="N378" s="1" t="s">
        <v>2911</v>
      </c>
      <c r="O378" s="1" t="s">
        <v>1750</v>
      </c>
      <c r="P378" s="169" t="s">
        <v>3307</v>
      </c>
      <c r="Q378" s="1" t="s">
        <v>4552</v>
      </c>
      <c r="U378" s="166" t="s">
        <v>2923</v>
      </c>
    </row>
    <row r="379" spans="1:21" customFormat="1" x14ac:dyDescent="0.25">
      <c r="A379" s="1" t="s">
        <v>2468</v>
      </c>
      <c r="B379" s="1" t="s">
        <v>2469</v>
      </c>
      <c r="C379" s="1" t="s">
        <v>4553</v>
      </c>
      <c r="D379" s="1" t="s">
        <v>1655</v>
      </c>
      <c r="E379" s="1" t="s">
        <v>4493</v>
      </c>
      <c r="F379" s="1" t="s">
        <v>3558</v>
      </c>
      <c r="G379" s="1" t="s">
        <v>553</v>
      </c>
      <c r="H379" s="1"/>
      <c r="I379" s="1" t="s">
        <v>21</v>
      </c>
      <c r="J379" s="1" t="s">
        <v>29</v>
      </c>
      <c r="K379" s="1" t="s">
        <v>4397</v>
      </c>
      <c r="L379" s="1" t="s">
        <v>3791</v>
      </c>
      <c r="M379" s="1" t="s">
        <v>22</v>
      </c>
      <c r="N379" s="1" t="s">
        <v>2911</v>
      </c>
      <c r="O379" s="1" t="s">
        <v>1750</v>
      </c>
      <c r="P379" s="169" t="s">
        <v>3308</v>
      </c>
      <c r="Q379" s="1" t="s">
        <v>4554</v>
      </c>
      <c r="U379" s="166" t="s">
        <v>2923</v>
      </c>
    </row>
    <row r="380" spans="1:21" customFormat="1" x14ac:dyDescent="0.25">
      <c r="A380" s="1" t="s">
        <v>2470</v>
      </c>
      <c r="B380" s="1" t="s">
        <v>2471</v>
      </c>
      <c r="C380" s="1" t="s">
        <v>4555</v>
      </c>
      <c r="D380" s="1" t="s">
        <v>1655</v>
      </c>
      <c r="E380" s="1" t="s">
        <v>4487</v>
      </c>
      <c r="F380" s="1" t="s">
        <v>32</v>
      </c>
      <c r="G380" s="1" t="s">
        <v>553</v>
      </c>
      <c r="H380" s="1"/>
      <c r="I380" s="1" t="s">
        <v>21</v>
      </c>
      <c r="J380" s="1" t="s">
        <v>27</v>
      </c>
      <c r="K380" s="1" t="s">
        <v>4285</v>
      </c>
      <c r="L380" s="1" t="s">
        <v>4543</v>
      </c>
      <c r="M380" s="1" t="s">
        <v>22</v>
      </c>
      <c r="N380" s="1" t="s">
        <v>2911</v>
      </c>
      <c r="O380" s="1" t="s">
        <v>1750</v>
      </c>
      <c r="P380" s="169" t="s">
        <v>3309</v>
      </c>
      <c r="Q380" s="1" t="s">
        <v>4556</v>
      </c>
      <c r="U380" s="166" t="s">
        <v>2923</v>
      </c>
    </row>
    <row r="381" spans="1:21" customFormat="1" x14ac:dyDescent="0.25">
      <c r="A381" s="1" t="s">
        <v>2472</v>
      </c>
      <c r="B381" s="1" t="s">
        <v>2473</v>
      </c>
      <c r="C381" s="1" t="s">
        <v>4557</v>
      </c>
      <c r="D381" s="1" t="s">
        <v>1655</v>
      </c>
      <c r="E381" s="1" t="s">
        <v>4496</v>
      </c>
      <c r="F381" s="1" t="s">
        <v>3564</v>
      </c>
      <c r="G381" s="1" t="s">
        <v>553</v>
      </c>
      <c r="H381" s="1"/>
      <c r="I381" s="1" t="s">
        <v>21</v>
      </c>
      <c r="J381" s="1" t="s">
        <v>29</v>
      </c>
      <c r="K381" s="1" t="s">
        <v>4480</v>
      </c>
      <c r="L381" s="1" t="s">
        <v>4546</v>
      </c>
      <c r="M381" s="1" t="s">
        <v>22</v>
      </c>
      <c r="N381" s="1" t="s">
        <v>2911</v>
      </c>
      <c r="O381" s="1" t="s">
        <v>1750</v>
      </c>
      <c r="P381" s="169" t="s">
        <v>3310</v>
      </c>
      <c r="Q381" s="1" t="s">
        <v>4558</v>
      </c>
      <c r="U381" s="166" t="s">
        <v>2923</v>
      </c>
    </row>
    <row r="382" spans="1:21" customFormat="1" x14ac:dyDescent="0.25">
      <c r="A382" s="1" t="s">
        <v>2490</v>
      </c>
      <c r="B382" s="1" t="s">
        <v>2491</v>
      </c>
      <c r="C382" s="1" t="s">
        <v>4559</v>
      </c>
      <c r="D382" s="1" t="s">
        <v>1655</v>
      </c>
      <c r="E382" s="1" t="s">
        <v>4490</v>
      </c>
      <c r="F382" s="1" t="s">
        <v>3558</v>
      </c>
      <c r="G382" s="1" t="s">
        <v>553</v>
      </c>
      <c r="H382" s="1"/>
      <c r="I382" s="1" t="s">
        <v>21</v>
      </c>
      <c r="J382" s="1" t="s">
        <v>29</v>
      </c>
      <c r="K382" s="1" t="s">
        <v>4471</v>
      </c>
      <c r="L382" s="1" t="s">
        <v>4549</v>
      </c>
      <c r="M382" s="1" t="s">
        <v>22</v>
      </c>
      <c r="N382" s="1" t="s">
        <v>2911</v>
      </c>
      <c r="O382" s="1" t="s">
        <v>1750</v>
      </c>
      <c r="P382" s="169" t="s">
        <v>3319</v>
      </c>
      <c r="Q382" s="1" t="s">
        <v>4560</v>
      </c>
      <c r="U382" s="166" t="s">
        <v>2923</v>
      </c>
    </row>
    <row r="383" spans="1:21" customFormat="1" x14ac:dyDescent="0.25">
      <c r="A383" s="1" t="s">
        <v>2506</v>
      </c>
      <c r="B383" s="1" t="s">
        <v>2507</v>
      </c>
      <c r="C383" s="1" t="s">
        <v>4561</v>
      </c>
      <c r="D383" s="1" t="s">
        <v>1655</v>
      </c>
      <c r="E383" s="1" t="s">
        <v>4499</v>
      </c>
      <c r="F383" s="1" t="s">
        <v>3558</v>
      </c>
      <c r="G383" s="1" t="s">
        <v>553</v>
      </c>
      <c r="H383" s="1"/>
      <c r="I383" s="1" t="s">
        <v>21</v>
      </c>
      <c r="J383" s="1" t="s">
        <v>29</v>
      </c>
      <c r="K383" s="1" t="s">
        <v>4397</v>
      </c>
      <c r="L383" s="1" t="s">
        <v>3811</v>
      </c>
      <c r="M383" s="1" t="s">
        <v>22</v>
      </c>
      <c r="N383" s="1" t="s">
        <v>23</v>
      </c>
      <c r="O383" s="1" t="s">
        <v>1750</v>
      </c>
      <c r="P383" s="169" t="s">
        <v>3327</v>
      </c>
      <c r="Q383" s="1" t="s">
        <v>4562</v>
      </c>
      <c r="U383" s="166" t="s">
        <v>2923</v>
      </c>
    </row>
    <row r="384" spans="1:21" customFormat="1" x14ac:dyDescent="0.25">
      <c r="A384" s="1" t="s">
        <v>2516</v>
      </c>
      <c r="B384" s="1" t="s">
        <v>2517</v>
      </c>
      <c r="C384" s="1" t="s">
        <v>4563</v>
      </c>
      <c r="D384" s="1" t="s">
        <v>1655</v>
      </c>
      <c r="E384" s="1" t="s">
        <v>4502</v>
      </c>
      <c r="F384" s="1" t="s">
        <v>3564</v>
      </c>
      <c r="G384" s="1" t="s">
        <v>553</v>
      </c>
      <c r="H384" s="1"/>
      <c r="I384" s="1" t="s">
        <v>21</v>
      </c>
      <c r="J384" s="1" t="s">
        <v>29</v>
      </c>
      <c r="K384" s="1" t="s">
        <v>4503</v>
      </c>
      <c r="L384" s="1" t="s">
        <v>4564</v>
      </c>
      <c r="M384" s="1" t="s">
        <v>22</v>
      </c>
      <c r="N384" s="1" t="s">
        <v>23</v>
      </c>
      <c r="O384" s="1" t="s">
        <v>1750</v>
      </c>
      <c r="P384" s="169" t="s">
        <v>3332</v>
      </c>
      <c r="Q384" s="1" t="s">
        <v>4565</v>
      </c>
      <c r="U384" s="166" t="s">
        <v>2923</v>
      </c>
    </row>
    <row r="385" spans="1:21" customFormat="1" x14ac:dyDescent="0.25">
      <c r="A385" s="1" t="s">
        <v>2522</v>
      </c>
      <c r="B385" s="1" t="s">
        <v>2523</v>
      </c>
      <c r="C385" s="1" t="s">
        <v>4566</v>
      </c>
      <c r="D385" s="1" t="s">
        <v>1654</v>
      </c>
      <c r="E385" s="1" t="s">
        <v>4462</v>
      </c>
      <c r="F385" s="1" t="s">
        <v>4365</v>
      </c>
      <c r="G385" s="1" t="s">
        <v>553</v>
      </c>
      <c r="H385" s="1"/>
      <c r="I385" s="1" t="s">
        <v>21</v>
      </c>
      <c r="J385" s="1" t="s">
        <v>27</v>
      </c>
      <c r="K385" s="1" t="s">
        <v>4463</v>
      </c>
      <c r="L385" s="1" t="s">
        <v>4567</v>
      </c>
      <c r="M385" s="1" t="s">
        <v>22</v>
      </c>
      <c r="N385" s="1" t="s">
        <v>23</v>
      </c>
      <c r="O385" s="1" t="s">
        <v>1750</v>
      </c>
      <c r="P385" s="169" t="s">
        <v>3335</v>
      </c>
      <c r="Q385" s="1" t="s">
        <v>4568</v>
      </c>
      <c r="U385" s="166" t="s">
        <v>2923</v>
      </c>
    </row>
    <row r="386" spans="1:21" customFormat="1" x14ac:dyDescent="0.25">
      <c r="A386" s="1" t="s">
        <v>2524</v>
      </c>
      <c r="B386" s="1" t="s">
        <v>2525</v>
      </c>
      <c r="C386" s="1" t="s">
        <v>4569</v>
      </c>
      <c r="D386" s="1" t="s">
        <v>1654</v>
      </c>
      <c r="E386" s="1" t="s">
        <v>4475</v>
      </c>
      <c r="F386" s="1" t="s">
        <v>3558</v>
      </c>
      <c r="G386" s="1" t="s">
        <v>553</v>
      </c>
      <c r="H386" s="1"/>
      <c r="I386" s="1" t="s">
        <v>21</v>
      </c>
      <c r="J386" s="1" t="s">
        <v>29</v>
      </c>
      <c r="K386" s="1" t="s">
        <v>4515</v>
      </c>
      <c r="L386" s="1" t="s">
        <v>4570</v>
      </c>
      <c r="M386" s="1" t="s">
        <v>22</v>
      </c>
      <c r="N386" s="1" t="s">
        <v>23</v>
      </c>
      <c r="O386" s="1" t="s">
        <v>1750</v>
      </c>
      <c r="P386" s="169" t="s">
        <v>3336</v>
      </c>
      <c r="Q386" s="1" t="s">
        <v>4571</v>
      </c>
      <c r="U386" s="166" t="s">
        <v>2923</v>
      </c>
    </row>
    <row r="387" spans="1:21" customFormat="1" x14ac:dyDescent="0.25">
      <c r="A387" s="1" t="s">
        <v>2526</v>
      </c>
      <c r="B387" s="1" t="s">
        <v>2527</v>
      </c>
      <c r="C387" s="1" t="s">
        <v>4572</v>
      </c>
      <c r="D387" s="1" t="s">
        <v>1654</v>
      </c>
      <c r="E387" s="1" t="s">
        <v>4466</v>
      </c>
      <c r="F387" s="1" t="s">
        <v>32</v>
      </c>
      <c r="G387" s="1" t="s">
        <v>553</v>
      </c>
      <c r="H387" s="1"/>
      <c r="I387" s="1" t="s">
        <v>21</v>
      </c>
      <c r="J387" s="1" t="s">
        <v>27</v>
      </c>
      <c r="K387" s="1" t="s">
        <v>3897</v>
      </c>
      <c r="L387" s="1" t="s">
        <v>4573</v>
      </c>
      <c r="M387" s="1" t="s">
        <v>22</v>
      </c>
      <c r="N387" s="1" t="s">
        <v>23</v>
      </c>
      <c r="O387" s="1" t="s">
        <v>1750</v>
      </c>
      <c r="P387" s="169" t="s">
        <v>3337</v>
      </c>
      <c r="Q387" s="1" t="s">
        <v>4574</v>
      </c>
      <c r="U387" s="166" t="s">
        <v>2923</v>
      </c>
    </row>
    <row r="388" spans="1:21" customFormat="1" x14ac:dyDescent="0.25">
      <c r="A388" s="1" t="s">
        <v>2528</v>
      </c>
      <c r="B388" s="1" t="s">
        <v>2529</v>
      </c>
      <c r="C388" s="1" t="s">
        <v>4575</v>
      </c>
      <c r="D388" s="1" t="s">
        <v>1654</v>
      </c>
      <c r="E388" s="1" t="s">
        <v>4479</v>
      </c>
      <c r="F388" s="1" t="s">
        <v>3564</v>
      </c>
      <c r="G388" s="1" t="s">
        <v>553</v>
      </c>
      <c r="H388" s="1"/>
      <c r="I388" s="1" t="s">
        <v>21</v>
      </c>
      <c r="J388" s="1" t="s">
        <v>29</v>
      </c>
      <c r="K388" s="1" t="s">
        <v>4523</v>
      </c>
      <c r="L388" s="1" t="s">
        <v>4576</v>
      </c>
      <c r="M388" s="1" t="s">
        <v>22</v>
      </c>
      <c r="N388" s="1" t="s">
        <v>23</v>
      </c>
      <c r="O388" s="1" t="s">
        <v>1750</v>
      </c>
      <c r="P388" s="169" t="s">
        <v>3338</v>
      </c>
      <c r="Q388" s="1" t="s">
        <v>4577</v>
      </c>
      <c r="U388" s="166" t="s">
        <v>2923</v>
      </c>
    </row>
    <row r="389" spans="1:21" customFormat="1" x14ac:dyDescent="0.25">
      <c r="A389" s="1" t="s">
        <v>2546</v>
      </c>
      <c r="B389" s="1" t="s">
        <v>2547</v>
      </c>
      <c r="C389" s="1" t="s">
        <v>4578</v>
      </c>
      <c r="D389" s="1" t="s">
        <v>1654</v>
      </c>
      <c r="E389" s="1" t="s">
        <v>4470</v>
      </c>
      <c r="F389" s="1" t="s">
        <v>3558</v>
      </c>
      <c r="G389" s="1" t="s">
        <v>553</v>
      </c>
      <c r="H389" s="1"/>
      <c r="I389" s="1" t="s">
        <v>21</v>
      </c>
      <c r="J389" s="1" t="s">
        <v>29</v>
      </c>
      <c r="K389" s="1" t="s">
        <v>4519</v>
      </c>
      <c r="L389" s="1" t="s">
        <v>4579</v>
      </c>
      <c r="M389" s="1" t="s">
        <v>22</v>
      </c>
      <c r="N389" s="1" t="s">
        <v>23</v>
      </c>
      <c r="O389" s="1" t="s">
        <v>1750</v>
      </c>
      <c r="P389" s="169" t="s">
        <v>3347</v>
      </c>
      <c r="Q389" s="1" t="s">
        <v>4580</v>
      </c>
      <c r="U389" s="166" t="s">
        <v>2923</v>
      </c>
    </row>
    <row r="390" spans="1:21" customFormat="1" x14ac:dyDescent="0.25">
      <c r="A390" s="1" t="s">
        <v>2562</v>
      </c>
      <c r="B390" s="1" t="s">
        <v>2563</v>
      </c>
      <c r="C390" s="1" t="s">
        <v>4581</v>
      </c>
      <c r="D390" s="1" t="s">
        <v>1654</v>
      </c>
      <c r="E390" s="1" t="s">
        <v>4484</v>
      </c>
      <c r="F390" s="1" t="s">
        <v>4365</v>
      </c>
      <c r="G390" s="1" t="s">
        <v>553</v>
      </c>
      <c r="H390" s="1"/>
      <c r="I390" s="1" t="s">
        <v>21</v>
      </c>
      <c r="J390" s="1" t="s">
        <v>27</v>
      </c>
      <c r="K390" s="1" t="s">
        <v>4463</v>
      </c>
      <c r="L390" s="1" t="s">
        <v>4567</v>
      </c>
      <c r="M390" s="1" t="s">
        <v>22</v>
      </c>
      <c r="N390" s="1" t="s">
        <v>2911</v>
      </c>
      <c r="O390" s="1" t="s">
        <v>1750</v>
      </c>
      <c r="P390" s="169" t="s">
        <v>3355</v>
      </c>
      <c r="Q390" s="1" t="s">
        <v>4582</v>
      </c>
      <c r="U390" s="166" t="s">
        <v>2923</v>
      </c>
    </row>
    <row r="391" spans="1:21" customFormat="1" x14ac:dyDescent="0.25">
      <c r="A391" s="1" t="s">
        <v>2564</v>
      </c>
      <c r="B391" s="1" t="s">
        <v>2565</v>
      </c>
      <c r="C391" s="1" t="s">
        <v>4583</v>
      </c>
      <c r="D391" s="1" t="s">
        <v>1654</v>
      </c>
      <c r="E391" s="1" t="s">
        <v>4493</v>
      </c>
      <c r="F391" s="1" t="s">
        <v>3558</v>
      </c>
      <c r="G391" s="1" t="s">
        <v>553</v>
      </c>
      <c r="H391" s="1"/>
      <c r="I391" s="1" t="s">
        <v>21</v>
      </c>
      <c r="J391" s="1" t="s">
        <v>29</v>
      </c>
      <c r="K391" s="1" t="s">
        <v>4515</v>
      </c>
      <c r="L391" s="1" t="s">
        <v>4570</v>
      </c>
      <c r="M391" s="1" t="s">
        <v>22</v>
      </c>
      <c r="N391" s="1" t="s">
        <v>2911</v>
      </c>
      <c r="O391" s="1" t="s">
        <v>1750</v>
      </c>
      <c r="P391" s="169" t="s">
        <v>3356</v>
      </c>
      <c r="Q391" s="1" t="s">
        <v>4584</v>
      </c>
      <c r="U391" s="166" t="s">
        <v>2923</v>
      </c>
    </row>
    <row r="392" spans="1:21" customFormat="1" x14ac:dyDescent="0.25">
      <c r="A392" s="1" t="s">
        <v>2566</v>
      </c>
      <c r="B392" s="1" t="s">
        <v>2567</v>
      </c>
      <c r="C392" s="1" t="s">
        <v>4585</v>
      </c>
      <c r="D392" s="1" t="s">
        <v>1654</v>
      </c>
      <c r="E392" s="1" t="s">
        <v>4487</v>
      </c>
      <c r="F392" s="1" t="s">
        <v>32</v>
      </c>
      <c r="G392" s="1" t="s">
        <v>553</v>
      </c>
      <c r="H392" s="1"/>
      <c r="I392" s="1" t="s">
        <v>21</v>
      </c>
      <c r="J392" s="1" t="s">
        <v>27</v>
      </c>
      <c r="K392" s="1" t="s">
        <v>3897</v>
      </c>
      <c r="L392" s="1" t="s">
        <v>4573</v>
      </c>
      <c r="M392" s="1" t="s">
        <v>22</v>
      </c>
      <c r="N392" s="1" t="s">
        <v>2911</v>
      </c>
      <c r="O392" s="1" t="s">
        <v>1750</v>
      </c>
      <c r="P392" s="169" t="s">
        <v>3357</v>
      </c>
      <c r="Q392" s="1" t="s">
        <v>4586</v>
      </c>
      <c r="U392" s="166" t="s">
        <v>2923</v>
      </c>
    </row>
    <row r="393" spans="1:21" customFormat="1" x14ac:dyDescent="0.25">
      <c r="A393" s="1" t="s">
        <v>2568</v>
      </c>
      <c r="B393" s="1" t="s">
        <v>2569</v>
      </c>
      <c r="C393" s="1" t="s">
        <v>4587</v>
      </c>
      <c r="D393" s="1" t="s">
        <v>1654</v>
      </c>
      <c r="E393" s="1" t="s">
        <v>4496</v>
      </c>
      <c r="F393" s="1" t="s">
        <v>3564</v>
      </c>
      <c r="G393" s="1" t="s">
        <v>553</v>
      </c>
      <c r="H393" s="1"/>
      <c r="I393" s="1" t="s">
        <v>21</v>
      </c>
      <c r="J393" s="1" t="s">
        <v>29</v>
      </c>
      <c r="K393" s="1" t="s">
        <v>4523</v>
      </c>
      <c r="L393" s="1" t="s">
        <v>4576</v>
      </c>
      <c r="M393" s="1" t="s">
        <v>22</v>
      </c>
      <c r="N393" s="1" t="s">
        <v>2911</v>
      </c>
      <c r="O393" s="1" t="s">
        <v>1750</v>
      </c>
      <c r="P393" s="169" t="s">
        <v>3358</v>
      </c>
      <c r="Q393" s="1" t="s">
        <v>4588</v>
      </c>
      <c r="U393" s="166" t="s">
        <v>2923</v>
      </c>
    </row>
    <row r="394" spans="1:21" customFormat="1" x14ac:dyDescent="0.25">
      <c r="A394" s="1" t="s">
        <v>2586</v>
      </c>
      <c r="B394" s="1" t="s">
        <v>2587</v>
      </c>
      <c r="C394" s="1" t="s">
        <v>4589</v>
      </c>
      <c r="D394" s="1" t="s">
        <v>1654</v>
      </c>
      <c r="E394" s="1" t="s">
        <v>4490</v>
      </c>
      <c r="F394" s="1" t="s">
        <v>3558</v>
      </c>
      <c r="G394" s="1" t="s">
        <v>553</v>
      </c>
      <c r="H394" s="1"/>
      <c r="I394" s="1" t="s">
        <v>21</v>
      </c>
      <c r="J394" s="1" t="s">
        <v>29</v>
      </c>
      <c r="K394" s="1" t="s">
        <v>4519</v>
      </c>
      <c r="L394" s="1" t="s">
        <v>4579</v>
      </c>
      <c r="M394" s="1" t="s">
        <v>22</v>
      </c>
      <c r="N394" s="1" t="s">
        <v>2911</v>
      </c>
      <c r="O394" s="1" t="s">
        <v>1750</v>
      </c>
      <c r="P394" s="169" t="s">
        <v>3367</v>
      </c>
      <c r="Q394" s="1" t="s">
        <v>4590</v>
      </c>
      <c r="U394" s="166" t="s">
        <v>2923</v>
      </c>
    </row>
    <row r="395" spans="1:21" customFormat="1" x14ac:dyDescent="0.25">
      <c r="A395" s="1" t="s">
        <v>2604</v>
      </c>
      <c r="B395" s="1" t="s">
        <v>2605</v>
      </c>
      <c r="C395" s="1" t="s">
        <v>4591</v>
      </c>
      <c r="D395" s="1" t="s">
        <v>1654</v>
      </c>
      <c r="E395" s="1" t="s">
        <v>4499</v>
      </c>
      <c r="F395" s="1" t="s">
        <v>3558</v>
      </c>
      <c r="G395" s="1" t="s">
        <v>553</v>
      </c>
      <c r="H395" s="1"/>
      <c r="I395" s="1" t="s">
        <v>21</v>
      </c>
      <c r="J395" s="1" t="s">
        <v>29</v>
      </c>
      <c r="K395" s="1" t="s">
        <v>4397</v>
      </c>
      <c r="L395" s="1" t="s">
        <v>4592</v>
      </c>
      <c r="M395" s="1" t="s">
        <v>22</v>
      </c>
      <c r="N395" s="1" t="s">
        <v>23</v>
      </c>
      <c r="O395" s="1" t="s">
        <v>1750</v>
      </c>
      <c r="P395" s="169" t="s">
        <v>3376</v>
      </c>
      <c r="Q395" s="1" t="s">
        <v>4593</v>
      </c>
      <c r="U395" s="166" t="s">
        <v>2923</v>
      </c>
    </row>
    <row r="396" spans="1:21" customFormat="1" x14ac:dyDescent="0.25">
      <c r="A396" s="1" t="s">
        <v>2612</v>
      </c>
      <c r="B396" s="1" t="s">
        <v>2613</v>
      </c>
      <c r="C396" s="1" t="s">
        <v>4594</v>
      </c>
      <c r="D396" s="1" t="s">
        <v>1654</v>
      </c>
      <c r="E396" s="1" t="s">
        <v>4502</v>
      </c>
      <c r="F396" s="1" t="s">
        <v>3564</v>
      </c>
      <c r="G396" s="1" t="s">
        <v>553</v>
      </c>
      <c r="H396" s="1"/>
      <c r="I396" s="1" t="s">
        <v>21</v>
      </c>
      <c r="J396" s="1" t="s">
        <v>29</v>
      </c>
      <c r="K396" s="1" t="s">
        <v>4503</v>
      </c>
      <c r="L396" s="1" t="s">
        <v>4595</v>
      </c>
      <c r="M396" s="1" t="s">
        <v>22</v>
      </c>
      <c r="N396" s="1" t="s">
        <v>23</v>
      </c>
      <c r="O396" s="1" t="s">
        <v>1750</v>
      </c>
      <c r="P396" s="169" t="s">
        <v>3380</v>
      </c>
      <c r="Q396" s="1" t="s">
        <v>4596</v>
      </c>
      <c r="U396" s="166" t="s">
        <v>2923</v>
      </c>
    </row>
    <row r="397" spans="1:21" customFormat="1" x14ac:dyDescent="0.25">
      <c r="A397" s="1" t="s">
        <v>2434</v>
      </c>
      <c r="B397" s="1" t="s">
        <v>2435</v>
      </c>
      <c r="C397" s="1" t="s">
        <v>4597</v>
      </c>
      <c r="D397" s="1" t="s">
        <v>1655</v>
      </c>
      <c r="E397" s="1" t="s">
        <v>4462</v>
      </c>
      <c r="F397" s="1" t="s">
        <v>4365</v>
      </c>
      <c r="G397" s="1" t="s">
        <v>553</v>
      </c>
      <c r="H397" s="1"/>
      <c r="I397" s="1" t="s">
        <v>21</v>
      </c>
      <c r="J397" s="1" t="s">
        <v>27</v>
      </c>
      <c r="K397" s="1" t="s">
        <v>4463</v>
      </c>
      <c r="L397" s="1" t="s">
        <v>4538</v>
      </c>
      <c r="M397" s="1" t="s">
        <v>47</v>
      </c>
      <c r="N397" s="1" t="s">
        <v>23</v>
      </c>
      <c r="O397" s="1" t="s">
        <v>1750</v>
      </c>
      <c r="P397" s="169" t="s">
        <v>3291</v>
      </c>
      <c r="Q397" s="1" t="s">
        <v>4598</v>
      </c>
      <c r="U397" s="166" t="s">
        <v>2923</v>
      </c>
    </row>
    <row r="398" spans="1:21" customFormat="1" x14ac:dyDescent="0.25">
      <c r="A398" s="1" t="s">
        <v>2436</v>
      </c>
      <c r="B398" s="1" t="s">
        <v>2437</v>
      </c>
      <c r="C398" s="1" t="s">
        <v>4599</v>
      </c>
      <c r="D398" s="1" t="s">
        <v>1655</v>
      </c>
      <c r="E398" s="1" t="s">
        <v>4475</v>
      </c>
      <c r="F398" s="1" t="s">
        <v>3558</v>
      </c>
      <c r="G398" s="1" t="s">
        <v>553</v>
      </c>
      <c r="H398" s="1"/>
      <c r="I398" s="1" t="s">
        <v>21</v>
      </c>
      <c r="J398" s="1" t="s">
        <v>29</v>
      </c>
      <c r="K398" s="1" t="s">
        <v>4397</v>
      </c>
      <c r="L398" s="1" t="s">
        <v>3791</v>
      </c>
      <c r="M398" s="1" t="s">
        <v>47</v>
      </c>
      <c r="N398" s="1" t="s">
        <v>23</v>
      </c>
      <c r="O398" s="1" t="s">
        <v>1750</v>
      </c>
      <c r="P398" s="169" t="s">
        <v>3292</v>
      </c>
      <c r="Q398" s="1" t="s">
        <v>4600</v>
      </c>
      <c r="U398" s="166" t="s">
        <v>2923</v>
      </c>
    </row>
    <row r="399" spans="1:21" customFormat="1" x14ac:dyDescent="0.25">
      <c r="A399" s="1" t="s">
        <v>2438</v>
      </c>
      <c r="B399" s="1" t="s">
        <v>2439</v>
      </c>
      <c r="C399" s="1" t="s">
        <v>4601</v>
      </c>
      <c r="D399" s="1" t="s">
        <v>1655</v>
      </c>
      <c r="E399" s="1" t="s">
        <v>4466</v>
      </c>
      <c r="F399" s="1" t="s">
        <v>32</v>
      </c>
      <c r="G399" s="1" t="s">
        <v>553</v>
      </c>
      <c r="H399" s="1"/>
      <c r="I399" s="1" t="s">
        <v>21</v>
      </c>
      <c r="J399" s="1" t="s">
        <v>27</v>
      </c>
      <c r="K399" s="1" t="s">
        <v>4285</v>
      </c>
      <c r="L399" s="1" t="s">
        <v>4543</v>
      </c>
      <c r="M399" s="1" t="s">
        <v>47</v>
      </c>
      <c r="N399" s="1" t="s">
        <v>23</v>
      </c>
      <c r="O399" s="1" t="s">
        <v>1750</v>
      </c>
      <c r="P399" s="169" t="s">
        <v>3293</v>
      </c>
      <c r="Q399" s="1" t="s">
        <v>4602</v>
      </c>
      <c r="U399" s="166" t="s">
        <v>2923</v>
      </c>
    </row>
    <row r="400" spans="1:21" customFormat="1" x14ac:dyDescent="0.25">
      <c r="A400" s="1" t="s">
        <v>2440</v>
      </c>
      <c r="B400" s="1" t="s">
        <v>2441</v>
      </c>
      <c r="C400" s="1" t="s">
        <v>4603</v>
      </c>
      <c r="D400" s="1" t="s">
        <v>1655</v>
      </c>
      <c r="E400" s="1" t="s">
        <v>4479</v>
      </c>
      <c r="F400" s="1" t="s">
        <v>3564</v>
      </c>
      <c r="G400" s="1" t="s">
        <v>553</v>
      </c>
      <c r="H400" s="1"/>
      <c r="I400" s="1" t="s">
        <v>21</v>
      </c>
      <c r="J400" s="1" t="s">
        <v>29</v>
      </c>
      <c r="K400" s="1" t="s">
        <v>4480</v>
      </c>
      <c r="L400" s="1" t="s">
        <v>4546</v>
      </c>
      <c r="M400" s="1" t="s">
        <v>47</v>
      </c>
      <c r="N400" s="1" t="s">
        <v>23</v>
      </c>
      <c r="O400" s="1" t="s">
        <v>1750</v>
      </c>
      <c r="P400" s="169" t="s">
        <v>3294</v>
      </c>
      <c r="Q400" s="1" t="s">
        <v>4604</v>
      </c>
      <c r="U400" s="166" t="s">
        <v>2923</v>
      </c>
    </row>
    <row r="401" spans="1:21" customFormat="1" x14ac:dyDescent="0.25">
      <c r="A401" s="1" t="s">
        <v>2452</v>
      </c>
      <c r="B401" s="1" t="s">
        <v>2453</v>
      </c>
      <c r="C401" s="1" t="s">
        <v>4605</v>
      </c>
      <c r="D401" s="1" t="s">
        <v>1655</v>
      </c>
      <c r="E401" s="1" t="s">
        <v>4470</v>
      </c>
      <c r="F401" s="1" t="s">
        <v>3558</v>
      </c>
      <c r="G401" s="1" t="s">
        <v>553</v>
      </c>
      <c r="H401" s="1"/>
      <c r="I401" s="1" t="s">
        <v>21</v>
      </c>
      <c r="J401" s="1" t="s">
        <v>29</v>
      </c>
      <c r="K401" s="1" t="s">
        <v>4471</v>
      </c>
      <c r="L401" s="1" t="s">
        <v>4549</v>
      </c>
      <c r="M401" s="1" t="s">
        <v>47</v>
      </c>
      <c r="N401" s="1" t="s">
        <v>23</v>
      </c>
      <c r="O401" s="1" t="s">
        <v>1750</v>
      </c>
      <c r="P401" s="169" t="s">
        <v>3300</v>
      </c>
      <c r="Q401" s="1" t="s">
        <v>4606</v>
      </c>
      <c r="U401" s="166" t="s">
        <v>2923</v>
      </c>
    </row>
    <row r="402" spans="1:21" customFormat="1" x14ac:dyDescent="0.25">
      <c r="A402" s="1" t="s">
        <v>2474</v>
      </c>
      <c r="B402" s="1" t="s">
        <v>2475</v>
      </c>
      <c r="C402" s="1" t="s">
        <v>4607</v>
      </c>
      <c r="D402" s="1" t="s">
        <v>1655</v>
      </c>
      <c r="E402" s="1" t="s">
        <v>4484</v>
      </c>
      <c r="F402" s="1" t="s">
        <v>4365</v>
      </c>
      <c r="G402" s="1" t="s">
        <v>553</v>
      </c>
      <c r="H402" s="1"/>
      <c r="I402" s="1" t="s">
        <v>21</v>
      </c>
      <c r="J402" s="1" t="s">
        <v>27</v>
      </c>
      <c r="K402" s="1" t="s">
        <v>4463</v>
      </c>
      <c r="L402" s="1" t="s">
        <v>4538</v>
      </c>
      <c r="M402" s="1" t="s">
        <v>47</v>
      </c>
      <c r="N402" s="1" t="s">
        <v>2911</v>
      </c>
      <c r="O402" s="1" t="s">
        <v>1750</v>
      </c>
      <c r="P402" s="169" t="s">
        <v>3311</v>
      </c>
      <c r="Q402" s="1" t="s">
        <v>4608</v>
      </c>
      <c r="U402" s="166" t="s">
        <v>2923</v>
      </c>
    </row>
    <row r="403" spans="1:21" customFormat="1" x14ac:dyDescent="0.25">
      <c r="A403" s="1" t="s">
        <v>2476</v>
      </c>
      <c r="B403" s="1" t="s">
        <v>2477</v>
      </c>
      <c r="C403" s="1" t="s">
        <v>4609</v>
      </c>
      <c r="D403" s="1" t="s">
        <v>1655</v>
      </c>
      <c r="E403" s="1" t="s">
        <v>4493</v>
      </c>
      <c r="F403" s="1" t="s">
        <v>3558</v>
      </c>
      <c r="G403" s="1" t="s">
        <v>553</v>
      </c>
      <c r="H403" s="1"/>
      <c r="I403" s="1" t="s">
        <v>21</v>
      </c>
      <c r="J403" s="1" t="s">
        <v>29</v>
      </c>
      <c r="K403" s="1" t="s">
        <v>4397</v>
      </c>
      <c r="L403" s="1" t="s">
        <v>3791</v>
      </c>
      <c r="M403" s="1" t="s">
        <v>47</v>
      </c>
      <c r="N403" s="1" t="s">
        <v>2911</v>
      </c>
      <c r="O403" s="1" t="s">
        <v>1750</v>
      </c>
      <c r="P403" s="169" t="s">
        <v>3312</v>
      </c>
      <c r="Q403" s="1" t="s">
        <v>4610</v>
      </c>
      <c r="U403" s="166" t="s">
        <v>2923</v>
      </c>
    </row>
    <row r="404" spans="1:21" customFormat="1" x14ac:dyDescent="0.25">
      <c r="A404" s="1" t="s">
        <v>2478</v>
      </c>
      <c r="B404" s="1" t="s">
        <v>2479</v>
      </c>
      <c r="C404" s="1" t="s">
        <v>4611</v>
      </c>
      <c r="D404" s="1" t="s">
        <v>1655</v>
      </c>
      <c r="E404" s="1" t="s">
        <v>4487</v>
      </c>
      <c r="F404" s="1" t="s">
        <v>32</v>
      </c>
      <c r="G404" s="1" t="s">
        <v>553</v>
      </c>
      <c r="H404" s="1"/>
      <c r="I404" s="1" t="s">
        <v>21</v>
      </c>
      <c r="J404" s="1" t="s">
        <v>27</v>
      </c>
      <c r="K404" s="1" t="s">
        <v>4285</v>
      </c>
      <c r="L404" s="1" t="s">
        <v>4543</v>
      </c>
      <c r="M404" s="1" t="s">
        <v>47</v>
      </c>
      <c r="N404" s="1" t="s">
        <v>2911</v>
      </c>
      <c r="O404" s="1" t="s">
        <v>1750</v>
      </c>
      <c r="P404" s="169" t="s">
        <v>3313</v>
      </c>
      <c r="Q404" s="1" t="s">
        <v>4612</v>
      </c>
      <c r="U404" s="166" t="s">
        <v>2923</v>
      </c>
    </row>
    <row r="405" spans="1:21" customFormat="1" x14ac:dyDescent="0.25">
      <c r="A405" s="1" t="s">
        <v>2480</v>
      </c>
      <c r="B405" s="1" t="s">
        <v>2481</v>
      </c>
      <c r="C405" s="1" t="s">
        <v>4613</v>
      </c>
      <c r="D405" s="1" t="s">
        <v>1655</v>
      </c>
      <c r="E405" s="1" t="s">
        <v>4496</v>
      </c>
      <c r="F405" s="1" t="s">
        <v>3564</v>
      </c>
      <c r="G405" s="1" t="s">
        <v>553</v>
      </c>
      <c r="H405" s="1"/>
      <c r="I405" s="1" t="s">
        <v>21</v>
      </c>
      <c r="J405" s="1" t="s">
        <v>29</v>
      </c>
      <c r="K405" s="1" t="s">
        <v>4480</v>
      </c>
      <c r="L405" s="1" t="s">
        <v>4546</v>
      </c>
      <c r="M405" s="1" t="s">
        <v>47</v>
      </c>
      <c r="N405" s="1" t="s">
        <v>2911</v>
      </c>
      <c r="O405" s="1" t="s">
        <v>1750</v>
      </c>
      <c r="P405" s="169" t="s">
        <v>3314</v>
      </c>
      <c r="Q405" s="1" t="s">
        <v>4614</v>
      </c>
      <c r="U405" s="166" t="s">
        <v>2923</v>
      </c>
    </row>
    <row r="406" spans="1:21" customFormat="1" x14ac:dyDescent="0.25">
      <c r="A406" s="1" t="s">
        <v>2492</v>
      </c>
      <c r="B406" s="1" t="s">
        <v>2493</v>
      </c>
      <c r="C406" s="1" t="s">
        <v>4615</v>
      </c>
      <c r="D406" s="1" t="s">
        <v>1655</v>
      </c>
      <c r="E406" s="1" t="s">
        <v>4490</v>
      </c>
      <c r="F406" s="1" t="s">
        <v>3558</v>
      </c>
      <c r="G406" s="1" t="s">
        <v>553</v>
      </c>
      <c r="H406" s="1"/>
      <c r="I406" s="1" t="s">
        <v>21</v>
      </c>
      <c r="J406" s="1" t="s">
        <v>29</v>
      </c>
      <c r="K406" s="1" t="s">
        <v>4471</v>
      </c>
      <c r="L406" s="1" t="s">
        <v>4549</v>
      </c>
      <c r="M406" s="1" t="s">
        <v>47</v>
      </c>
      <c r="N406" s="1" t="s">
        <v>2911</v>
      </c>
      <c r="O406" s="1" t="s">
        <v>1750</v>
      </c>
      <c r="P406" s="169" t="s">
        <v>3320</v>
      </c>
      <c r="Q406" s="1" t="s">
        <v>4616</v>
      </c>
      <c r="U406" s="166" t="s">
        <v>2923</v>
      </c>
    </row>
    <row r="407" spans="1:21" customFormat="1" x14ac:dyDescent="0.25">
      <c r="A407" s="1" t="s">
        <v>2508</v>
      </c>
      <c r="B407" s="1" t="s">
        <v>2509</v>
      </c>
      <c r="C407" s="1" t="s">
        <v>4617</v>
      </c>
      <c r="D407" s="1" t="s">
        <v>1655</v>
      </c>
      <c r="E407" s="1" t="s">
        <v>4499</v>
      </c>
      <c r="F407" s="1" t="s">
        <v>3558</v>
      </c>
      <c r="G407" s="1" t="s">
        <v>553</v>
      </c>
      <c r="H407" s="1"/>
      <c r="I407" s="1" t="s">
        <v>21</v>
      </c>
      <c r="J407" s="1" t="s">
        <v>29</v>
      </c>
      <c r="K407" s="1" t="s">
        <v>4397</v>
      </c>
      <c r="L407" s="1" t="s">
        <v>3811</v>
      </c>
      <c r="M407" s="1" t="s">
        <v>47</v>
      </c>
      <c r="N407" s="1" t="s">
        <v>23</v>
      </c>
      <c r="O407" s="1" t="s">
        <v>1750</v>
      </c>
      <c r="P407" s="169" t="s">
        <v>3328</v>
      </c>
      <c r="Q407" s="1" t="s">
        <v>4618</v>
      </c>
      <c r="U407" s="166" t="s">
        <v>2923</v>
      </c>
    </row>
    <row r="408" spans="1:21" customFormat="1" x14ac:dyDescent="0.25">
      <c r="A408" s="1" t="s">
        <v>2518</v>
      </c>
      <c r="B408" s="1" t="s">
        <v>2519</v>
      </c>
      <c r="C408" s="1" t="s">
        <v>4619</v>
      </c>
      <c r="D408" s="1" t="s">
        <v>1655</v>
      </c>
      <c r="E408" s="1" t="s">
        <v>4502</v>
      </c>
      <c r="F408" s="1" t="s">
        <v>3564</v>
      </c>
      <c r="G408" s="1" t="s">
        <v>553</v>
      </c>
      <c r="H408" s="1"/>
      <c r="I408" s="1" t="s">
        <v>21</v>
      </c>
      <c r="J408" s="1" t="s">
        <v>29</v>
      </c>
      <c r="K408" s="1" t="s">
        <v>4503</v>
      </c>
      <c r="L408" s="1" t="s">
        <v>4564</v>
      </c>
      <c r="M408" s="1" t="s">
        <v>47</v>
      </c>
      <c r="N408" s="1" t="s">
        <v>23</v>
      </c>
      <c r="O408" s="1" t="s">
        <v>1750</v>
      </c>
      <c r="P408" s="169" t="s">
        <v>3333</v>
      </c>
      <c r="Q408" s="1" t="s">
        <v>4620</v>
      </c>
      <c r="U408" s="166" t="s">
        <v>2923</v>
      </c>
    </row>
    <row r="409" spans="1:21" customFormat="1" x14ac:dyDescent="0.25">
      <c r="A409" s="1" t="s">
        <v>2530</v>
      </c>
      <c r="B409" s="1" t="s">
        <v>2531</v>
      </c>
      <c r="C409" s="1" t="s">
        <v>4621</v>
      </c>
      <c r="D409" s="1" t="s">
        <v>1654</v>
      </c>
      <c r="E409" s="1" t="s">
        <v>4462</v>
      </c>
      <c r="F409" s="1" t="s">
        <v>4365</v>
      </c>
      <c r="G409" s="1" t="s">
        <v>553</v>
      </c>
      <c r="H409" s="1"/>
      <c r="I409" s="1" t="s">
        <v>21</v>
      </c>
      <c r="J409" s="1" t="s">
        <v>27</v>
      </c>
      <c r="K409" s="1" t="s">
        <v>4463</v>
      </c>
      <c r="L409" s="1" t="s">
        <v>4567</v>
      </c>
      <c r="M409" s="1" t="s">
        <v>47</v>
      </c>
      <c r="N409" s="1" t="s">
        <v>23</v>
      </c>
      <c r="O409" s="1" t="s">
        <v>1750</v>
      </c>
      <c r="P409" s="169" t="s">
        <v>3339</v>
      </c>
      <c r="Q409" s="1" t="s">
        <v>4622</v>
      </c>
      <c r="U409" s="166" t="s">
        <v>2923</v>
      </c>
    </row>
    <row r="410" spans="1:21" customFormat="1" x14ac:dyDescent="0.25">
      <c r="A410" s="1" t="s">
        <v>2532</v>
      </c>
      <c r="B410" s="1" t="s">
        <v>2533</v>
      </c>
      <c r="C410" s="1" t="s">
        <v>4623</v>
      </c>
      <c r="D410" s="1" t="s">
        <v>1654</v>
      </c>
      <c r="E410" s="1" t="s">
        <v>4475</v>
      </c>
      <c r="F410" s="1" t="s">
        <v>3558</v>
      </c>
      <c r="G410" s="1" t="s">
        <v>553</v>
      </c>
      <c r="H410" s="1"/>
      <c r="I410" s="1" t="s">
        <v>21</v>
      </c>
      <c r="J410" s="1" t="s">
        <v>29</v>
      </c>
      <c r="K410" s="1" t="s">
        <v>4515</v>
      </c>
      <c r="L410" s="1" t="s">
        <v>4570</v>
      </c>
      <c r="M410" s="1" t="s">
        <v>47</v>
      </c>
      <c r="N410" s="1" t="s">
        <v>23</v>
      </c>
      <c r="O410" s="1" t="s">
        <v>1750</v>
      </c>
      <c r="P410" s="169" t="s">
        <v>3340</v>
      </c>
      <c r="Q410" s="1" t="s">
        <v>4624</v>
      </c>
      <c r="U410" s="166" t="s">
        <v>2923</v>
      </c>
    </row>
    <row r="411" spans="1:21" customFormat="1" x14ac:dyDescent="0.25">
      <c r="A411" s="1" t="s">
        <v>2534</v>
      </c>
      <c r="B411" s="1" t="s">
        <v>2535</v>
      </c>
      <c r="C411" s="1" t="s">
        <v>4625</v>
      </c>
      <c r="D411" s="1" t="s">
        <v>1654</v>
      </c>
      <c r="E411" s="1" t="s">
        <v>4466</v>
      </c>
      <c r="F411" s="1" t="s">
        <v>32</v>
      </c>
      <c r="G411" s="1" t="s">
        <v>553</v>
      </c>
      <c r="H411" s="1"/>
      <c r="I411" s="1" t="s">
        <v>21</v>
      </c>
      <c r="J411" s="1" t="s">
        <v>27</v>
      </c>
      <c r="K411" s="1" t="s">
        <v>3897</v>
      </c>
      <c r="L411" s="1" t="s">
        <v>4573</v>
      </c>
      <c r="M411" s="1" t="s">
        <v>47</v>
      </c>
      <c r="N411" s="1" t="s">
        <v>23</v>
      </c>
      <c r="O411" s="1" t="s">
        <v>1750</v>
      </c>
      <c r="P411" s="169" t="s">
        <v>3341</v>
      </c>
      <c r="Q411" s="1" t="s">
        <v>4626</v>
      </c>
      <c r="U411" s="166" t="s">
        <v>2923</v>
      </c>
    </row>
    <row r="412" spans="1:21" customFormat="1" x14ac:dyDescent="0.25">
      <c r="A412" s="1" t="s">
        <v>2536</v>
      </c>
      <c r="B412" s="1" t="s">
        <v>2537</v>
      </c>
      <c r="C412" s="1" t="s">
        <v>4627</v>
      </c>
      <c r="D412" s="1" t="s">
        <v>1654</v>
      </c>
      <c r="E412" s="1" t="s">
        <v>4479</v>
      </c>
      <c r="F412" s="1" t="s">
        <v>3564</v>
      </c>
      <c r="G412" s="1" t="s">
        <v>553</v>
      </c>
      <c r="H412" s="1"/>
      <c r="I412" s="1" t="s">
        <v>21</v>
      </c>
      <c r="J412" s="1" t="s">
        <v>29</v>
      </c>
      <c r="K412" s="1" t="s">
        <v>4523</v>
      </c>
      <c r="L412" s="1" t="s">
        <v>4576</v>
      </c>
      <c r="M412" s="1" t="s">
        <v>47</v>
      </c>
      <c r="N412" s="1" t="s">
        <v>23</v>
      </c>
      <c r="O412" s="1" t="s">
        <v>1750</v>
      </c>
      <c r="P412" s="169" t="s">
        <v>3342</v>
      </c>
      <c r="Q412" s="1" t="s">
        <v>4628</v>
      </c>
      <c r="U412" s="166" t="s">
        <v>2923</v>
      </c>
    </row>
    <row r="413" spans="1:21" customFormat="1" x14ac:dyDescent="0.25">
      <c r="A413" s="1" t="s">
        <v>2548</v>
      </c>
      <c r="B413" s="1" t="s">
        <v>2549</v>
      </c>
      <c r="C413" s="1" t="s">
        <v>4629</v>
      </c>
      <c r="D413" s="1" t="s">
        <v>1654</v>
      </c>
      <c r="E413" s="1" t="s">
        <v>4470</v>
      </c>
      <c r="F413" s="1" t="s">
        <v>3558</v>
      </c>
      <c r="G413" s="1" t="s">
        <v>553</v>
      </c>
      <c r="H413" s="1"/>
      <c r="I413" s="1" t="s">
        <v>21</v>
      </c>
      <c r="J413" s="1" t="s">
        <v>29</v>
      </c>
      <c r="K413" s="1" t="s">
        <v>4519</v>
      </c>
      <c r="L413" s="1" t="s">
        <v>4579</v>
      </c>
      <c r="M413" s="1" t="s">
        <v>47</v>
      </c>
      <c r="N413" s="1" t="s">
        <v>23</v>
      </c>
      <c r="O413" s="1" t="s">
        <v>1750</v>
      </c>
      <c r="P413" s="169" t="s">
        <v>3348</v>
      </c>
      <c r="Q413" s="1" t="s">
        <v>4630</v>
      </c>
      <c r="U413" s="166" t="s">
        <v>2923</v>
      </c>
    </row>
    <row r="414" spans="1:21" customFormat="1" x14ac:dyDescent="0.25">
      <c r="A414" s="1" t="s">
        <v>2570</v>
      </c>
      <c r="B414" s="1" t="s">
        <v>2571</v>
      </c>
      <c r="C414" s="1" t="s">
        <v>4631</v>
      </c>
      <c r="D414" s="1" t="s">
        <v>1654</v>
      </c>
      <c r="E414" s="1" t="s">
        <v>4484</v>
      </c>
      <c r="F414" s="1" t="s">
        <v>4365</v>
      </c>
      <c r="G414" s="1" t="s">
        <v>553</v>
      </c>
      <c r="H414" s="1"/>
      <c r="I414" s="1" t="s">
        <v>21</v>
      </c>
      <c r="J414" s="1" t="s">
        <v>27</v>
      </c>
      <c r="K414" s="1" t="s">
        <v>4463</v>
      </c>
      <c r="L414" s="1" t="s">
        <v>4567</v>
      </c>
      <c r="M414" s="1" t="s">
        <v>47</v>
      </c>
      <c r="N414" s="1" t="s">
        <v>2911</v>
      </c>
      <c r="O414" s="1" t="s">
        <v>1750</v>
      </c>
      <c r="P414" s="169" t="s">
        <v>3359</v>
      </c>
      <c r="Q414" s="1" t="s">
        <v>4632</v>
      </c>
      <c r="U414" s="166" t="s">
        <v>2923</v>
      </c>
    </row>
    <row r="415" spans="1:21" customFormat="1" x14ac:dyDescent="0.25">
      <c r="A415" s="1" t="s">
        <v>2572</v>
      </c>
      <c r="B415" s="1" t="s">
        <v>2573</v>
      </c>
      <c r="C415" s="1" t="s">
        <v>4633</v>
      </c>
      <c r="D415" s="1" t="s">
        <v>1654</v>
      </c>
      <c r="E415" s="1" t="s">
        <v>4493</v>
      </c>
      <c r="F415" s="1" t="s">
        <v>3558</v>
      </c>
      <c r="G415" s="1" t="s">
        <v>553</v>
      </c>
      <c r="H415" s="1"/>
      <c r="I415" s="1" t="s">
        <v>21</v>
      </c>
      <c r="J415" s="1" t="s">
        <v>29</v>
      </c>
      <c r="K415" s="1" t="s">
        <v>4515</v>
      </c>
      <c r="L415" s="1" t="s">
        <v>4570</v>
      </c>
      <c r="M415" s="1" t="s">
        <v>47</v>
      </c>
      <c r="N415" s="1" t="s">
        <v>2911</v>
      </c>
      <c r="O415" s="1" t="s">
        <v>1750</v>
      </c>
      <c r="P415" s="169" t="s">
        <v>3360</v>
      </c>
      <c r="Q415" s="1" t="s">
        <v>4634</v>
      </c>
      <c r="U415" s="166" t="s">
        <v>2923</v>
      </c>
    </row>
    <row r="416" spans="1:21" customFormat="1" x14ac:dyDescent="0.25">
      <c r="A416" s="1" t="s">
        <v>2574</v>
      </c>
      <c r="B416" s="1" t="s">
        <v>2575</v>
      </c>
      <c r="C416" s="1" t="s">
        <v>4635</v>
      </c>
      <c r="D416" s="1" t="s">
        <v>1654</v>
      </c>
      <c r="E416" s="1" t="s">
        <v>4487</v>
      </c>
      <c r="F416" s="1" t="s">
        <v>32</v>
      </c>
      <c r="G416" s="1" t="s">
        <v>553</v>
      </c>
      <c r="H416" s="1"/>
      <c r="I416" s="1" t="s">
        <v>21</v>
      </c>
      <c r="J416" s="1" t="s">
        <v>27</v>
      </c>
      <c r="K416" s="1" t="s">
        <v>3897</v>
      </c>
      <c r="L416" s="1" t="s">
        <v>4573</v>
      </c>
      <c r="M416" s="1" t="s">
        <v>47</v>
      </c>
      <c r="N416" s="1" t="s">
        <v>2911</v>
      </c>
      <c r="O416" s="1" t="s">
        <v>1750</v>
      </c>
      <c r="P416" s="169" t="s">
        <v>3361</v>
      </c>
      <c r="Q416" s="1" t="s">
        <v>4636</v>
      </c>
      <c r="U416" s="166" t="s">
        <v>2923</v>
      </c>
    </row>
    <row r="417" spans="1:21" customFormat="1" x14ac:dyDescent="0.25">
      <c r="A417" s="1" t="s">
        <v>2576</v>
      </c>
      <c r="B417" s="1" t="s">
        <v>2577</v>
      </c>
      <c r="C417" s="1" t="s">
        <v>4637</v>
      </c>
      <c r="D417" s="1" t="s">
        <v>1654</v>
      </c>
      <c r="E417" s="1" t="s">
        <v>4496</v>
      </c>
      <c r="F417" s="1" t="s">
        <v>3564</v>
      </c>
      <c r="G417" s="1" t="s">
        <v>553</v>
      </c>
      <c r="H417" s="1"/>
      <c r="I417" s="1" t="s">
        <v>21</v>
      </c>
      <c r="J417" s="1" t="s">
        <v>29</v>
      </c>
      <c r="K417" s="1" t="s">
        <v>4523</v>
      </c>
      <c r="L417" s="1" t="s">
        <v>4576</v>
      </c>
      <c r="M417" s="1" t="s">
        <v>47</v>
      </c>
      <c r="N417" s="1" t="s">
        <v>2911</v>
      </c>
      <c r="O417" s="1" t="s">
        <v>1750</v>
      </c>
      <c r="P417" s="169" t="s">
        <v>3362</v>
      </c>
      <c r="Q417" s="1" t="s">
        <v>4638</v>
      </c>
      <c r="U417" s="166" t="s">
        <v>2923</v>
      </c>
    </row>
    <row r="418" spans="1:21" customFormat="1" x14ac:dyDescent="0.25">
      <c r="A418" s="1" t="s">
        <v>2588</v>
      </c>
      <c r="B418" s="1" t="s">
        <v>2589</v>
      </c>
      <c r="C418" s="1" t="s">
        <v>4639</v>
      </c>
      <c r="D418" s="1" t="s">
        <v>1654</v>
      </c>
      <c r="E418" s="1" t="s">
        <v>4490</v>
      </c>
      <c r="F418" s="1" t="s">
        <v>3558</v>
      </c>
      <c r="G418" s="1" t="s">
        <v>553</v>
      </c>
      <c r="H418" s="1"/>
      <c r="I418" s="1" t="s">
        <v>21</v>
      </c>
      <c r="J418" s="1" t="s">
        <v>29</v>
      </c>
      <c r="K418" s="1" t="s">
        <v>4519</v>
      </c>
      <c r="L418" s="1" t="s">
        <v>4579</v>
      </c>
      <c r="M418" s="1" t="s">
        <v>47</v>
      </c>
      <c r="N418" s="1" t="s">
        <v>2911</v>
      </c>
      <c r="O418" s="1" t="s">
        <v>1750</v>
      </c>
      <c r="P418" s="169" t="s">
        <v>3368</v>
      </c>
      <c r="Q418" s="1" t="s">
        <v>4640</v>
      </c>
      <c r="U418" s="166" t="s">
        <v>2923</v>
      </c>
    </row>
    <row r="419" spans="1:21" customFormat="1" x14ac:dyDescent="0.25">
      <c r="A419" s="1" t="s">
        <v>2606</v>
      </c>
      <c r="B419" s="1" t="s">
        <v>2607</v>
      </c>
      <c r="C419" s="1" t="s">
        <v>4641</v>
      </c>
      <c r="D419" s="1" t="s">
        <v>1654</v>
      </c>
      <c r="E419" s="1" t="s">
        <v>4499</v>
      </c>
      <c r="F419" s="1" t="s">
        <v>3558</v>
      </c>
      <c r="G419" s="1" t="s">
        <v>553</v>
      </c>
      <c r="H419" s="1"/>
      <c r="I419" s="1" t="s">
        <v>21</v>
      </c>
      <c r="J419" s="1" t="s">
        <v>29</v>
      </c>
      <c r="K419" s="1" t="s">
        <v>4397</v>
      </c>
      <c r="L419" s="1" t="s">
        <v>4592</v>
      </c>
      <c r="M419" s="1" t="s">
        <v>47</v>
      </c>
      <c r="N419" s="1" t="s">
        <v>23</v>
      </c>
      <c r="O419" s="1" t="s">
        <v>1750</v>
      </c>
      <c r="P419" s="169" t="s">
        <v>3377</v>
      </c>
      <c r="Q419" s="1" t="s">
        <v>4642</v>
      </c>
      <c r="U419" s="166" t="s">
        <v>2923</v>
      </c>
    </row>
    <row r="420" spans="1:21" customFormat="1" x14ac:dyDescent="0.25">
      <c r="A420" s="1" t="s">
        <v>2614</v>
      </c>
      <c r="B420" s="1" t="s">
        <v>2615</v>
      </c>
      <c r="C420" s="1" t="s">
        <v>4643</v>
      </c>
      <c r="D420" s="1" t="s">
        <v>1654</v>
      </c>
      <c r="E420" s="1" t="s">
        <v>4502</v>
      </c>
      <c r="F420" s="1" t="s">
        <v>3564</v>
      </c>
      <c r="G420" s="1" t="s">
        <v>553</v>
      </c>
      <c r="H420" s="1"/>
      <c r="I420" s="1" t="s">
        <v>21</v>
      </c>
      <c r="J420" s="1" t="s">
        <v>29</v>
      </c>
      <c r="K420" s="1" t="s">
        <v>4503</v>
      </c>
      <c r="L420" s="1" t="s">
        <v>4595</v>
      </c>
      <c r="M420" s="1" t="s">
        <v>47</v>
      </c>
      <c r="N420" s="1" t="s">
        <v>23</v>
      </c>
      <c r="O420" s="1" t="s">
        <v>1750</v>
      </c>
      <c r="P420" s="169" t="s">
        <v>3381</v>
      </c>
      <c r="Q420" s="1" t="s">
        <v>4644</v>
      </c>
      <c r="U420" s="166" t="s">
        <v>2923</v>
      </c>
    </row>
    <row r="421" spans="1:21" customFormat="1" x14ac:dyDescent="0.25">
      <c r="A421" s="1" t="s">
        <v>2442</v>
      </c>
      <c r="B421" s="1" t="s">
        <v>2443</v>
      </c>
      <c r="C421" s="1" t="s">
        <v>4645</v>
      </c>
      <c r="D421" s="1" t="s">
        <v>1655</v>
      </c>
      <c r="E421" s="1" t="s">
        <v>4462</v>
      </c>
      <c r="F421" s="1" t="s">
        <v>4365</v>
      </c>
      <c r="G421" s="1" t="s">
        <v>553</v>
      </c>
      <c r="H421" s="1"/>
      <c r="I421" s="1" t="s">
        <v>21</v>
      </c>
      <c r="J421" s="1" t="s">
        <v>27</v>
      </c>
      <c r="K421" s="1" t="s">
        <v>4463</v>
      </c>
      <c r="L421" s="1" t="s">
        <v>4538</v>
      </c>
      <c r="M421" s="1" t="s">
        <v>56</v>
      </c>
      <c r="N421" s="1" t="s">
        <v>23</v>
      </c>
      <c r="O421" s="1" t="s">
        <v>1750</v>
      </c>
      <c r="P421" s="169" t="s">
        <v>3295</v>
      </c>
      <c r="Q421" s="1" t="s">
        <v>4646</v>
      </c>
      <c r="U421" s="166" t="s">
        <v>2923</v>
      </c>
    </row>
    <row r="422" spans="1:21" customFormat="1" x14ac:dyDescent="0.25">
      <c r="A422" s="1" t="s">
        <v>2444</v>
      </c>
      <c r="B422" s="1" t="s">
        <v>2445</v>
      </c>
      <c r="C422" s="1" t="s">
        <v>4647</v>
      </c>
      <c r="D422" s="1" t="s">
        <v>1655</v>
      </c>
      <c r="E422" s="1" t="s">
        <v>4475</v>
      </c>
      <c r="F422" s="1" t="s">
        <v>3558</v>
      </c>
      <c r="G422" s="1" t="s">
        <v>553</v>
      </c>
      <c r="H422" s="1"/>
      <c r="I422" s="1" t="s">
        <v>21</v>
      </c>
      <c r="J422" s="1" t="s">
        <v>29</v>
      </c>
      <c r="K422" s="1" t="s">
        <v>4397</v>
      </c>
      <c r="L422" s="1" t="s">
        <v>3791</v>
      </c>
      <c r="M422" s="1" t="s">
        <v>56</v>
      </c>
      <c r="N422" s="1" t="s">
        <v>23</v>
      </c>
      <c r="O422" s="1" t="s">
        <v>1750</v>
      </c>
      <c r="P422" s="169" t="s">
        <v>3296</v>
      </c>
      <c r="Q422" s="1" t="s">
        <v>4648</v>
      </c>
      <c r="U422" s="166" t="s">
        <v>2923</v>
      </c>
    </row>
    <row r="423" spans="1:21" customFormat="1" x14ac:dyDescent="0.25">
      <c r="A423" s="1" t="s">
        <v>2446</v>
      </c>
      <c r="B423" s="1" t="s">
        <v>2447</v>
      </c>
      <c r="C423" s="1" t="s">
        <v>4649</v>
      </c>
      <c r="D423" s="1" t="s">
        <v>1655</v>
      </c>
      <c r="E423" s="1" t="s">
        <v>4466</v>
      </c>
      <c r="F423" s="1" t="s">
        <v>32</v>
      </c>
      <c r="G423" s="1" t="s">
        <v>553</v>
      </c>
      <c r="H423" s="1"/>
      <c r="I423" s="1" t="s">
        <v>21</v>
      </c>
      <c r="J423" s="1" t="s">
        <v>27</v>
      </c>
      <c r="K423" s="1" t="s">
        <v>4285</v>
      </c>
      <c r="L423" s="1" t="s">
        <v>4543</v>
      </c>
      <c r="M423" s="1" t="s">
        <v>56</v>
      </c>
      <c r="N423" s="1" t="s">
        <v>23</v>
      </c>
      <c r="O423" s="1" t="s">
        <v>1750</v>
      </c>
      <c r="P423" s="169" t="s">
        <v>3297</v>
      </c>
      <c r="Q423" s="1" t="s">
        <v>4650</v>
      </c>
      <c r="U423" s="166" t="s">
        <v>2923</v>
      </c>
    </row>
    <row r="424" spans="1:21" customFormat="1" x14ac:dyDescent="0.25">
      <c r="A424" s="1" t="s">
        <v>2448</v>
      </c>
      <c r="B424" s="1" t="s">
        <v>2449</v>
      </c>
      <c r="C424" s="1" t="s">
        <v>4651</v>
      </c>
      <c r="D424" s="1" t="s">
        <v>1655</v>
      </c>
      <c r="E424" s="1" t="s">
        <v>4479</v>
      </c>
      <c r="F424" s="1" t="s">
        <v>3564</v>
      </c>
      <c r="G424" s="1" t="s">
        <v>553</v>
      </c>
      <c r="H424" s="1"/>
      <c r="I424" s="1" t="s">
        <v>21</v>
      </c>
      <c r="J424" s="1" t="s">
        <v>29</v>
      </c>
      <c r="K424" s="1" t="s">
        <v>4652</v>
      </c>
      <c r="L424" s="1" t="s">
        <v>4653</v>
      </c>
      <c r="M424" s="1" t="s">
        <v>56</v>
      </c>
      <c r="N424" s="1" t="s">
        <v>23</v>
      </c>
      <c r="O424" s="1" t="s">
        <v>1750</v>
      </c>
      <c r="P424" s="169" t="s">
        <v>3298</v>
      </c>
      <c r="Q424" s="1" t="s">
        <v>4654</v>
      </c>
      <c r="U424" s="166" t="s">
        <v>2923</v>
      </c>
    </row>
    <row r="425" spans="1:21" customFormat="1" x14ac:dyDescent="0.25">
      <c r="A425" s="1" t="s">
        <v>2454</v>
      </c>
      <c r="B425" s="1" t="s">
        <v>2455</v>
      </c>
      <c r="C425" s="1" t="s">
        <v>4655</v>
      </c>
      <c r="D425" s="1" t="s">
        <v>1655</v>
      </c>
      <c r="E425" s="1" t="s">
        <v>4470</v>
      </c>
      <c r="F425" s="1" t="s">
        <v>3558</v>
      </c>
      <c r="G425" s="1" t="s">
        <v>553</v>
      </c>
      <c r="H425" s="1"/>
      <c r="I425" s="1" t="s">
        <v>21</v>
      </c>
      <c r="J425" s="1" t="s">
        <v>29</v>
      </c>
      <c r="K425" s="1" t="s">
        <v>4471</v>
      </c>
      <c r="L425" s="1" t="s">
        <v>265</v>
      </c>
      <c r="M425" s="1" t="s">
        <v>56</v>
      </c>
      <c r="N425" s="1" t="s">
        <v>23</v>
      </c>
      <c r="O425" s="1" t="s">
        <v>1750</v>
      </c>
      <c r="P425" s="169" t="s">
        <v>3301</v>
      </c>
      <c r="Q425" s="1" t="s">
        <v>4656</v>
      </c>
      <c r="U425" s="166" t="s">
        <v>2923</v>
      </c>
    </row>
    <row r="426" spans="1:21" customFormat="1" x14ac:dyDescent="0.25">
      <c r="A426" s="1" t="s">
        <v>2482</v>
      </c>
      <c r="B426" s="1" t="s">
        <v>2483</v>
      </c>
      <c r="C426" s="1" t="s">
        <v>4657</v>
      </c>
      <c r="D426" s="1" t="s">
        <v>1655</v>
      </c>
      <c r="E426" s="1" t="s">
        <v>4484</v>
      </c>
      <c r="F426" s="1" t="s">
        <v>4365</v>
      </c>
      <c r="G426" s="1" t="s">
        <v>553</v>
      </c>
      <c r="H426" s="1"/>
      <c r="I426" s="1" t="s">
        <v>21</v>
      </c>
      <c r="J426" s="1" t="s">
        <v>27</v>
      </c>
      <c r="K426" s="1" t="s">
        <v>4463</v>
      </c>
      <c r="L426" s="1" t="s">
        <v>4538</v>
      </c>
      <c r="M426" s="1" t="s">
        <v>56</v>
      </c>
      <c r="N426" s="1" t="s">
        <v>2911</v>
      </c>
      <c r="O426" s="1" t="s">
        <v>1750</v>
      </c>
      <c r="P426" s="169" t="s">
        <v>3315</v>
      </c>
      <c r="Q426" s="1" t="s">
        <v>4658</v>
      </c>
      <c r="U426" s="166" t="s">
        <v>2923</v>
      </c>
    </row>
    <row r="427" spans="1:21" customFormat="1" x14ac:dyDescent="0.25">
      <c r="A427" s="1" t="s">
        <v>2484</v>
      </c>
      <c r="B427" s="1" t="s">
        <v>2485</v>
      </c>
      <c r="C427" s="1" t="s">
        <v>4659</v>
      </c>
      <c r="D427" s="1" t="s">
        <v>1655</v>
      </c>
      <c r="E427" s="1" t="s">
        <v>4493</v>
      </c>
      <c r="F427" s="1" t="s">
        <v>3558</v>
      </c>
      <c r="G427" s="1" t="s">
        <v>553</v>
      </c>
      <c r="H427" s="1"/>
      <c r="I427" s="1" t="s">
        <v>21</v>
      </c>
      <c r="J427" s="1" t="s">
        <v>29</v>
      </c>
      <c r="K427" s="1" t="s">
        <v>4397</v>
      </c>
      <c r="L427" s="1" t="s">
        <v>3791</v>
      </c>
      <c r="M427" s="1" t="s">
        <v>56</v>
      </c>
      <c r="N427" s="1" t="s">
        <v>2911</v>
      </c>
      <c r="O427" s="1" t="s">
        <v>1750</v>
      </c>
      <c r="P427" s="169" t="s">
        <v>3316</v>
      </c>
      <c r="Q427" s="1" t="s">
        <v>4660</v>
      </c>
      <c r="U427" s="166" t="s">
        <v>2923</v>
      </c>
    </row>
    <row r="428" spans="1:21" customFormat="1" x14ac:dyDescent="0.25">
      <c r="A428" s="1" t="s">
        <v>2486</v>
      </c>
      <c r="B428" s="1" t="s">
        <v>2487</v>
      </c>
      <c r="C428" s="1" t="s">
        <v>4661</v>
      </c>
      <c r="D428" s="1" t="s">
        <v>1655</v>
      </c>
      <c r="E428" s="1" t="s">
        <v>4487</v>
      </c>
      <c r="F428" s="1" t="s">
        <v>32</v>
      </c>
      <c r="G428" s="1" t="s">
        <v>553</v>
      </c>
      <c r="H428" s="1"/>
      <c r="I428" s="1" t="s">
        <v>21</v>
      </c>
      <c r="J428" s="1" t="s">
        <v>27</v>
      </c>
      <c r="K428" s="1" t="s">
        <v>4285</v>
      </c>
      <c r="L428" s="1" t="s">
        <v>4543</v>
      </c>
      <c r="M428" s="1" t="s">
        <v>56</v>
      </c>
      <c r="N428" s="1" t="s">
        <v>2911</v>
      </c>
      <c r="O428" s="1" t="s">
        <v>1750</v>
      </c>
      <c r="P428" s="169" t="s">
        <v>3317</v>
      </c>
      <c r="Q428" s="1" t="s">
        <v>4662</v>
      </c>
      <c r="U428" s="166" t="s">
        <v>2923</v>
      </c>
    </row>
    <row r="429" spans="1:21" customFormat="1" x14ac:dyDescent="0.25">
      <c r="A429" s="1" t="s">
        <v>2488</v>
      </c>
      <c r="B429" s="1" t="s">
        <v>2489</v>
      </c>
      <c r="C429" s="1" t="s">
        <v>4663</v>
      </c>
      <c r="D429" s="1" t="s">
        <v>1655</v>
      </c>
      <c r="E429" s="1" t="s">
        <v>4496</v>
      </c>
      <c r="F429" s="1" t="s">
        <v>3564</v>
      </c>
      <c r="G429" s="1" t="s">
        <v>553</v>
      </c>
      <c r="H429" s="1"/>
      <c r="I429" s="1" t="s">
        <v>21</v>
      </c>
      <c r="J429" s="1" t="s">
        <v>29</v>
      </c>
      <c r="K429" s="1" t="s">
        <v>4652</v>
      </c>
      <c r="L429" s="1" t="s">
        <v>4653</v>
      </c>
      <c r="M429" s="1" t="s">
        <v>56</v>
      </c>
      <c r="N429" s="1" t="s">
        <v>2911</v>
      </c>
      <c r="O429" s="1" t="s">
        <v>1750</v>
      </c>
      <c r="P429" s="169" t="s">
        <v>3318</v>
      </c>
      <c r="Q429" s="1" t="s">
        <v>4664</v>
      </c>
      <c r="U429" s="166" t="s">
        <v>2923</v>
      </c>
    </row>
    <row r="430" spans="1:21" customFormat="1" x14ac:dyDescent="0.25">
      <c r="A430" s="1" t="s">
        <v>2494</v>
      </c>
      <c r="B430" s="1" t="s">
        <v>2495</v>
      </c>
      <c r="C430" s="1" t="s">
        <v>4665</v>
      </c>
      <c r="D430" s="1" t="s">
        <v>1655</v>
      </c>
      <c r="E430" s="1" t="s">
        <v>4490</v>
      </c>
      <c r="F430" s="1" t="s">
        <v>3558</v>
      </c>
      <c r="G430" s="1" t="s">
        <v>553</v>
      </c>
      <c r="H430" s="1"/>
      <c r="I430" s="1" t="s">
        <v>21</v>
      </c>
      <c r="J430" s="1" t="s">
        <v>29</v>
      </c>
      <c r="K430" s="1" t="s">
        <v>4471</v>
      </c>
      <c r="L430" s="1" t="s">
        <v>265</v>
      </c>
      <c r="M430" s="1" t="s">
        <v>56</v>
      </c>
      <c r="N430" s="1" t="s">
        <v>2911</v>
      </c>
      <c r="O430" s="1" t="s">
        <v>1750</v>
      </c>
      <c r="P430" s="169" t="s">
        <v>3321</v>
      </c>
      <c r="Q430" s="1" t="s">
        <v>4666</v>
      </c>
      <c r="U430" s="166" t="s">
        <v>2923</v>
      </c>
    </row>
    <row r="431" spans="1:21" customFormat="1" x14ac:dyDescent="0.25">
      <c r="A431" s="1" t="s">
        <v>2510</v>
      </c>
      <c r="B431" s="1" t="s">
        <v>2511</v>
      </c>
      <c r="C431" s="1" t="s">
        <v>4667</v>
      </c>
      <c r="D431" s="1" t="s">
        <v>1655</v>
      </c>
      <c r="E431" s="1" t="s">
        <v>4499</v>
      </c>
      <c r="F431" s="1" t="s">
        <v>3558</v>
      </c>
      <c r="G431" s="1" t="s">
        <v>553</v>
      </c>
      <c r="H431" s="1"/>
      <c r="I431" s="1" t="s">
        <v>21</v>
      </c>
      <c r="J431" s="1" t="s">
        <v>29</v>
      </c>
      <c r="K431" s="1" t="s">
        <v>4397</v>
      </c>
      <c r="L431" s="1" t="s">
        <v>3811</v>
      </c>
      <c r="M431" s="1" t="s">
        <v>56</v>
      </c>
      <c r="N431" s="1" t="s">
        <v>23</v>
      </c>
      <c r="O431" s="1" t="s">
        <v>1750</v>
      </c>
      <c r="P431" s="169" t="s">
        <v>3329</v>
      </c>
      <c r="Q431" s="1" t="s">
        <v>4668</v>
      </c>
      <c r="U431" s="166" t="s">
        <v>2923</v>
      </c>
    </row>
    <row r="432" spans="1:21" customFormat="1" x14ac:dyDescent="0.25">
      <c r="A432" s="1" t="s">
        <v>2520</v>
      </c>
      <c r="B432" s="1" t="s">
        <v>2521</v>
      </c>
      <c r="C432" s="1" t="s">
        <v>4669</v>
      </c>
      <c r="D432" s="1" t="s">
        <v>1655</v>
      </c>
      <c r="E432" s="1" t="s">
        <v>4502</v>
      </c>
      <c r="F432" s="1" t="s">
        <v>3564</v>
      </c>
      <c r="G432" s="1" t="s">
        <v>553</v>
      </c>
      <c r="H432" s="1"/>
      <c r="I432" s="1" t="s">
        <v>21</v>
      </c>
      <c r="J432" s="1" t="s">
        <v>29</v>
      </c>
      <c r="K432" s="1" t="s">
        <v>4503</v>
      </c>
      <c r="L432" s="1" t="s">
        <v>4564</v>
      </c>
      <c r="M432" s="1" t="s">
        <v>56</v>
      </c>
      <c r="N432" s="1" t="s">
        <v>23</v>
      </c>
      <c r="O432" s="1" t="s">
        <v>1750</v>
      </c>
      <c r="P432" s="169" t="s">
        <v>3334</v>
      </c>
      <c r="Q432" s="1" t="s">
        <v>4670</v>
      </c>
      <c r="U432" s="166" t="s">
        <v>2923</v>
      </c>
    </row>
    <row r="433" spans="1:21" customFormat="1" x14ac:dyDescent="0.25">
      <c r="A433" s="1" t="s">
        <v>2538</v>
      </c>
      <c r="B433" s="1" t="s">
        <v>2539</v>
      </c>
      <c r="C433" s="1" t="s">
        <v>4671</v>
      </c>
      <c r="D433" s="1" t="s">
        <v>1654</v>
      </c>
      <c r="E433" s="1" t="s">
        <v>4462</v>
      </c>
      <c r="F433" s="1" t="s">
        <v>4365</v>
      </c>
      <c r="G433" s="1" t="s">
        <v>553</v>
      </c>
      <c r="H433" s="1"/>
      <c r="I433" s="1" t="s">
        <v>21</v>
      </c>
      <c r="J433" s="1" t="s">
        <v>27</v>
      </c>
      <c r="K433" s="1" t="s">
        <v>4463</v>
      </c>
      <c r="L433" s="1" t="s">
        <v>4567</v>
      </c>
      <c r="M433" s="1" t="s">
        <v>56</v>
      </c>
      <c r="N433" s="1" t="s">
        <v>23</v>
      </c>
      <c r="O433" s="1" t="s">
        <v>1750</v>
      </c>
      <c r="P433" s="169" t="s">
        <v>3343</v>
      </c>
      <c r="Q433" s="1" t="s">
        <v>4672</v>
      </c>
      <c r="U433" s="166" t="s">
        <v>2923</v>
      </c>
    </row>
    <row r="434" spans="1:21" customFormat="1" x14ac:dyDescent="0.25">
      <c r="A434" s="1" t="s">
        <v>2540</v>
      </c>
      <c r="B434" s="1" t="s">
        <v>2541</v>
      </c>
      <c r="C434" s="1" t="s">
        <v>4673</v>
      </c>
      <c r="D434" s="1" t="s">
        <v>1654</v>
      </c>
      <c r="E434" s="1" t="s">
        <v>4475</v>
      </c>
      <c r="F434" s="1" t="s">
        <v>3558</v>
      </c>
      <c r="G434" s="1" t="s">
        <v>553</v>
      </c>
      <c r="H434" s="1"/>
      <c r="I434" s="1" t="s">
        <v>21</v>
      </c>
      <c r="J434" s="1" t="s">
        <v>29</v>
      </c>
      <c r="K434" s="1" t="s">
        <v>4397</v>
      </c>
      <c r="L434" s="1" t="s">
        <v>4674</v>
      </c>
      <c r="M434" s="1" t="s">
        <v>56</v>
      </c>
      <c r="N434" s="1" t="s">
        <v>23</v>
      </c>
      <c r="O434" s="1" t="s">
        <v>1750</v>
      </c>
      <c r="P434" s="169" t="s">
        <v>3344</v>
      </c>
      <c r="Q434" s="1" t="s">
        <v>4675</v>
      </c>
      <c r="U434" s="166" t="s">
        <v>2923</v>
      </c>
    </row>
    <row r="435" spans="1:21" customFormat="1" x14ac:dyDescent="0.25">
      <c r="A435" s="1" t="s">
        <v>2542</v>
      </c>
      <c r="B435" s="1" t="s">
        <v>2543</v>
      </c>
      <c r="C435" s="1" t="s">
        <v>4676</v>
      </c>
      <c r="D435" s="1" t="s">
        <v>1654</v>
      </c>
      <c r="E435" s="1" t="s">
        <v>4466</v>
      </c>
      <c r="F435" s="1" t="s">
        <v>32</v>
      </c>
      <c r="G435" s="1" t="s">
        <v>553</v>
      </c>
      <c r="H435" s="1"/>
      <c r="I435" s="1" t="s">
        <v>21</v>
      </c>
      <c r="J435" s="1" t="s">
        <v>27</v>
      </c>
      <c r="K435" s="1" t="s">
        <v>3897</v>
      </c>
      <c r="L435" s="1" t="s">
        <v>4573</v>
      </c>
      <c r="M435" s="1" t="s">
        <v>56</v>
      </c>
      <c r="N435" s="1" t="s">
        <v>23</v>
      </c>
      <c r="O435" s="1" t="s">
        <v>1750</v>
      </c>
      <c r="P435" s="169" t="s">
        <v>3345</v>
      </c>
      <c r="Q435" s="1" t="s">
        <v>4677</v>
      </c>
      <c r="U435" s="166" t="s">
        <v>2923</v>
      </c>
    </row>
    <row r="436" spans="1:21" customFormat="1" x14ac:dyDescent="0.25">
      <c r="A436" s="1" t="s">
        <v>2544</v>
      </c>
      <c r="B436" s="1" t="s">
        <v>2545</v>
      </c>
      <c r="C436" s="1" t="s">
        <v>4678</v>
      </c>
      <c r="D436" s="1" t="s">
        <v>1654</v>
      </c>
      <c r="E436" s="1" t="s">
        <v>4479</v>
      </c>
      <c r="F436" s="1" t="s">
        <v>3564</v>
      </c>
      <c r="G436" s="1" t="s">
        <v>553</v>
      </c>
      <c r="H436" s="1"/>
      <c r="I436" s="1" t="s">
        <v>21</v>
      </c>
      <c r="J436" s="1" t="s">
        <v>29</v>
      </c>
      <c r="K436" s="1" t="s">
        <v>4480</v>
      </c>
      <c r="L436" s="1" t="s">
        <v>4679</v>
      </c>
      <c r="M436" s="1" t="s">
        <v>56</v>
      </c>
      <c r="N436" s="1" t="s">
        <v>23</v>
      </c>
      <c r="O436" s="1" t="s">
        <v>1750</v>
      </c>
      <c r="P436" s="169" t="s">
        <v>3346</v>
      </c>
      <c r="Q436" s="1" t="s">
        <v>4680</v>
      </c>
      <c r="U436" s="166" t="s">
        <v>2923</v>
      </c>
    </row>
    <row r="437" spans="1:21" customFormat="1" x14ac:dyDescent="0.25">
      <c r="A437" s="1" t="s">
        <v>2550</v>
      </c>
      <c r="B437" s="1" t="s">
        <v>2551</v>
      </c>
      <c r="C437" s="1" t="s">
        <v>4681</v>
      </c>
      <c r="D437" s="1" t="s">
        <v>1654</v>
      </c>
      <c r="E437" s="1" t="s">
        <v>4470</v>
      </c>
      <c r="F437" s="1" t="s">
        <v>3558</v>
      </c>
      <c r="G437" s="1" t="s">
        <v>553</v>
      </c>
      <c r="H437" s="1"/>
      <c r="I437" s="1" t="s">
        <v>21</v>
      </c>
      <c r="J437" s="1" t="s">
        <v>29</v>
      </c>
      <c r="K437" s="1" t="s">
        <v>4471</v>
      </c>
      <c r="L437" s="1" t="s">
        <v>4682</v>
      </c>
      <c r="M437" s="1" t="s">
        <v>56</v>
      </c>
      <c r="N437" s="1" t="s">
        <v>23</v>
      </c>
      <c r="O437" s="1" t="s">
        <v>1750</v>
      </c>
      <c r="P437" s="169" t="s">
        <v>3349</v>
      </c>
      <c r="Q437" s="1" t="s">
        <v>4683</v>
      </c>
      <c r="U437" s="166" t="s">
        <v>2923</v>
      </c>
    </row>
    <row r="438" spans="1:21" customFormat="1" x14ac:dyDescent="0.25">
      <c r="A438" s="1" t="s">
        <v>2578</v>
      </c>
      <c r="B438" s="1" t="s">
        <v>2579</v>
      </c>
      <c r="C438" s="1" t="s">
        <v>4684</v>
      </c>
      <c r="D438" s="1" t="s">
        <v>1654</v>
      </c>
      <c r="E438" s="1" t="s">
        <v>4484</v>
      </c>
      <c r="F438" s="1" t="s">
        <v>4365</v>
      </c>
      <c r="G438" s="1" t="s">
        <v>553</v>
      </c>
      <c r="H438" s="1"/>
      <c r="I438" s="1" t="s">
        <v>21</v>
      </c>
      <c r="J438" s="1" t="s">
        <v>27</v>
      </c>
      <c r="K438" s="1" t="s">
        <v>4463</v>
      </c>
      <c r="L438" s="1" t="s">
        <v>4567</v>
      </c>
      <c r="M438" s="1" t="s">
        <v>56</v>
      </c>
      <c r="N438" s="1" t="s">
        <v>2911</v>
      </c>
      <c r="O438" s="1" t="s">
        <v>1750</v>
      </c>
      <c r="P438" s="169" t="s">
        <v>3363</v>
      </c>
      <c r="Q438" s="1" t="s">
        <v>4685</v>
      </c>
      <c r="U438" s="166" t="s">
        <v>2923</v>
      </c>
    </row>
    <row r="439" spans="1:21" customFormat="1" x14ac:dyDescent="0.25">
      <c r="A439" s="1" t="s">
        <v>2580</v>
      </c>
      <c r="B439" s="1" t="s">
        <v>2581</v>
      </c>
      <c r="C439" s="1" t="s">
        <v>4686</v>
      </c>
      <c r="D439" s="1" t="s">
        <v>1654</v>
      </c>
      <c r="E439" s="1" t="s">
        <v>4493</v>
      </c>
      <c r="F439" s="1" t="s">
        <v>3558</v>
      </c>
      <c r="G439" s="1" t="s">
        <v>553</v>
      </c>
      <c r="H439" s="1"/>
      <c r="I439" s="1" t="s">
        <v>21</v>
      </c>
      <c r="J439" s="1" t="s">
        <v>29</v>
      </c>
      <c r="K439" s="1" t="s">
        <v>4397</v>
      </c>
      <c r="L439" s="1" t="s">
        <v>4674</v>
      </c>
      <c r="M439" s="1" t="s">
        <v>56</v>
      </c>
      <c r="N439" s="1" t="s">
        <v>2911</v>
      </c>
      <c r="O439" s="1" t="s">
        <v>1750</v>
      </c>
      <c r="P439" s="169" t="s">
        <v>3364</v>
      </c>
      <c r="Q439" s="1" t="s">
        <v>4687</v>
      </c>
      <c r="U439" s="166" t="s">
        <v>2923</v>
      </c>
    </row>
    <row r="440" spans="1:21" customFormat="1" x14ac:dyDescent="0.25">
      <c r="A440" s="1" t="s">
        <v>2582</v>
      </c>
      <c r="B440" s="1" t="s">
        <v>2583</v>
      </c>
      <c r="C440" s="1" t="s">
        <v>4688</v>
      </c>
      <c r="D440" s="1" t="s">
        <v>1654</v>
      </c>
      <c r="E440" s="1" t="s">
        <v>4487</v>
      </c>
      <c r="F440" s="1" t="s">
        <v>32</v>
      </c>
      <c r="G440" s="1" t="s">
        <v>553</v>
      </c>
      <c r="H440" s="1"/>
      <c r="I440" s="1" t="s">
        <v>21</v>
      </c>
      <c r="J440" s="1" t="s">
        <v>27</v>
      </c>
      <c r="K440" s="1" t="s">
        <v>3897</v>
      </c>
      <c r="L440" s="1" t="s">
        <v>4573</v>
      </c>
      <c r="M440" s="1" t="s">
        <v>56</v>
      </c>
      <c r="N440" s="1" t="s">
        <v>2911</v>
      </c>
      <c r="O440" s="1" t="s">
        <v>1750</v>
      </c>
      <c r="P440" s="169" t="s">
        <v>3365</v>
      </c>
      <c r="Q440" s="1" t="s">
        <v>4689</v>
      </c>
      <c r="U440" s="166" t="s">
        <v>2923</v>
      </c>
    </row>
    <row r="441" spans="1:21" customFormat="1" x14ac:dyDescent="0.25">
      <c r="A441" s="1" t="s">
        <v>2584</v>
      </c>
      <c r="B441" s="1" t="s">
        <v>2585</v>
      </c>
      <c r="C441" s="1" t="s">
        <v>4690</v>
      </c>
      <c r="D441" s="1" t="s">
        <v>1654</v>
      </c>
      <c r="E441" s="1" t="s">
        <v>4496</v>
      </c>
      <c r="F441" s="1" t="s">
        <v>3564</v>
      </c>
      <c r="G441" s="1" t="s">
        <v>553</v>
      </c>
      <c r="H441" s="1"/>
      <c r="I441" s="1" t="s">
        <v>21</v>
      </c>
      <c r="J441" s="1" t="s">
        <v>29</v>
      </c>
      <c r="K441" s="1" t="s">
        <v>4480</v>
      </c>
      <c r="L441" s="1" t="s">
        <v>4679</v>
      </c>
      <c r="M441" s="1" t="s">
        <v>56</v>
      </c>
      <c r="N441" s="1" t="s">
        <v>2911</v>
      </c>
      <c r="O441" s="1" t="s">
        <v>1750</v>
      </c>
      <c r="P441" s="169" t="s">
        <v>3366</v>
      </c>
      <c r="Q441" s="1" t="s">
        <v>4691</v>
      </c>
      <c r="U441" s="166" t="s">
        <v>2923</v>
      </c>
    </row>
    <row r="442" spans="1:21" customFormat="1" x14ac:dyDescent="0.25">
      <c r="A442" s="1" t="s">
        <v>2590</v>
      </c>
      <c r="B442" s="1" t="s">
        <v>2591</v>
      </c>
      <c r="C442" s="1" t="s">
        <v>4692</v>
      </c>
      <c r="D442" s="1" t="s">
        <v>1654</v>
      </c>
      <c r="E442" s="1" t="s">
        <v>4490</v>
      </c>
      <c r="F442" s="1" t="s">
        <v>3558</v>
      </c>
      <c r="G442" s="1" t="s">
        <v>553</v>
      </c>
      <c r="H442" s="1"/>
      <c r="I442" s="1" t="s">
        <v>21</v>
      </c>
      <c r="J442" s="1" t="s">
        <v>29</v>
      </c>
      <c r="K442" s="1" t="s">
        <v>4471</v>
      </c>
      <c r="L442" s="1" t="s">
        <v>4682</v>
      </c>
      <c r="M442" s="1" t="s">
        <v>56</v>
      </c>
      <c r="N442" s="1" t="s">
        <v>2911</v>
      </c>
      <c r="O442" s="1" t="s">
        <v>1750</v>
      </c>
      <c r="P442" s="169" t="s">
        <v>3369</v>
      </c>
      <c r="Q442" s="1" t="s">
        <v>4693</v>
      </c>
      <c r="U442" s="166" t="s">
        <v>2923</v>
      </c>
    </row>
    <row r="443" spans="1:21" customFormat="1" x14ac:dyDescent="0.25">
      <c r="A443" s="1" t="s">
        <v>2608</v>
      </c>
      <c r="B443" s="1" t="s">
        <v>2609</v>
      </c>
      <c r="C443" s="1" t="s">
        <v>4694</v>
      </c>
      <c r="D443" s="1" t="s">
        <v>1654</v>
      </c>
      <c r="E443" s="1" t="s">
        <v>4499</v>
      </c>
      <c r="F443" s="1" t="s">
        <v>3558</v>
      </c>
      <c r="G443" s="1" t="s">
        <v>553</v>
      </c>
      <c r="H443" s="1"/>
      <c r="I443" s="1" t="s">
        <v>21</v>
      </c>
      <c r="J443" s="1" t="s">
        <v>29</v>
      </c>
      <c r="K443" s="1" t="s">
        <v>4397</v>
      </c>
      <c r="L443" s="1" t="s">
        <v>4592</v>
      </c>
      <c r="M443" s="1" t="s">
        <v>56</v>
      </c>
      <c r="N443" s="1" t="s">
        <v>23</v>
      </c>
      <c r="O443" s="1" t="s">
        <v>1750</v>
      </c>
      <c r="P443" s="169" t="s">
        <v>3378</v>
      </c>
      <c r="Q443" s="1" t="s">
        <v>4695</v>
      </c>
      <c r="U443" s="166" t="s">
        <v>2923</v>
      </c>
    </row>
    <row r="444" spans="1:21" customFormat="1" x14ac:dyDescent="0.25">
      <c r="A444" s="1" t="s">
        <v>2616</v>
      </c>
      <c r="B444" s="1" t="s">
        <v>2617</v>
      </c>
      <c r="C444" s="1" t="s">
        <v>4696</v>
      </c>
      <c r="D444" s="1" t="s">
        <v>1654</v>
      </c>
      <c r="E444" s="1" t="s">
        <v>4502</v>
      </c>
      <c r="F444" s="1" t="s">
        <v>3564</v>
      </c>
      <c r="G444" s="1" t="s">
        <v>553</v>
      </c>
      <c r="H444" s="1"/>
      <c r="I444" s="1" t="s">
        <v>21</v>
      </c>
      <c r="J444" s="1" t="s">
        <v>29</v>
      </c>
      <c r="K444" s="1" t="s">
        <v>4503</v>
      </c>
      <c r="L444" s="1" t="s">
        <v>4595</v>
      </c>
      <c r="M444" s="1" t="s">
        <v>56</v>
      </c>
      <c r="N444" s="1" t="s">
        <v>23</v>
      </c>
      <c r="O444" s="1" t="s">
        <v>1750</v>
      </c>
      <c r="P444" s="169" t="s">
        <v>3382</v>
      </c>
      <c r="Q444" s="1" t="s">
        <v>4697</v>
      </c>
      <c r="U444" s="166" t="s">
        <v>2923</v>
      </c>
    </row>
    <row r="445" spans="1:21" customFormat="1" x14ac:dyDescent="0.25">
      <c r="A445" s="1" t="s">
        <v>1390</v>
      </c>
      <c r="B445" s="1" t="s">
        <v>1391</v>
      </c>
      <c r="C445" s="1" t="s">
        <v>4698</v>
      </c>
      <c r="D445" s="1" t="s">
        <v>2915</v>
      </c>
      <c r="E445" s="1" t="s">
        <v>4699</v>
      </c>
      <c r="F445" s="1" t="s">
        <v>4700</v>
      </c>
      <c r="G445" s="1" t="s">
        <v>555</v>
      </c>
      <c r="H445" s="1"/>
      <c r="I445" s="1" t="s">
        <v>554</v>
      </c>
      <c r="J445" s="1" t="s">
        <v>29</v>
      </c>
      <c r="K445" s="1" t="s">
        <v>4366</v>
      </c>
      <c r="L445" s="1" t="s">
        <v>4701</v>
      </c>
      <c r="M445" s="1" t="s">
        <v>22</v>
      </c>
      <c r="N445" s="1" t="s">
        <v>23</v>
      </c>
      <c r="O445" s="1" t="s">
        <v>1750</v>
      </c>
      <c r="P445" s="169" t="s">
        <v>3383</v>
      </c>
      <c r="Q445" s="1" t="s">
        <v>4702</v>
      </c>
      <c r="U445" s="166" t="s">
        <v>2930</v>
      </c>
    </row>
    <row r="446" spans="1:21" customFormat="1" x14ac:dyDescent="0.25">
      <c r="A446" s="1" t="s">
        <v>1392</v>
      </c>
      <c r="B446" s="1" t="s">
        <v>1393</v>
      </c>
      <c r="C446" s="1" t="s">
        <v>4703</v>
      </c>
      <c r="D446" s="1" t="s">
        <v>2915</v>
      </c>
      <c r="E446" s="1" t="s">
        <v>4704</v>
      </c>
      <c r="F446" s="1" t="s">
        <v>4700</v>
      </c>
      <c r="G446" s="1" t="s">
        <v>555</v>
      </c>
      <c r="H446" s="1"/>
      <c r="I446" s="1" t="s">
        <v>554</v>
      </c>
      <c r="J446" s="1" t="s">
        <v>29</v>
      </c>
      <c r="K446" s="1" t="s">
        <v>4366</v>
      </c>
      <c r="L446" s="1" t="s">
        <v>4701</v>
      </c>
      <c r="M446" s="1" t="s">
        <v>22</v>
      </c>
      <c r="N446" s="1" t="s">
        <v>2911</v>
      </c>
      <c r="O446" s="1" t="s">
        <v>1750</v>
      </c>
      <c r="P446" s="169" t="s">
        <v>3385</v>
      </c>
      <c r="Q446" s="1" t="s">
        <v>4705</v>
      </c>
      <c r="U446" s="166" t="s">
        <v>2930</v>
      </c>
    </row>
    <row r="447" spans="1:21" customFormat="1" x14ac:dyDescent="0.25">
      <c r="A447" s="1" t="s">
        <v>2620</v>
      </c>
      <c r="B447" s="1" t="s">
        <v>2621</v>
      </c>
      <c r="C447" s="1" t="s">
        <v>4706</v>
      </c>
      <c r="D447" s="1" t="s">
        <v>2915</v>
      </c>
      <c r="E447" s="1" t="s">
        <v>4707</v>
      </c>
      <c r="F447" s="1" t="s">
        <v>4708</v>
      </c>
      <c r="G447" s="1" t="s">
        <v>555</v>
      </c>
      <c r="H447" s="1"/>
      <c r="I447" s="1" t="s">
        <v>554</v>
      </c>
      <c r="J447" s="1" t="s">
        <v>29</v>
      </c>
      <c r="K447" s="1" t="s">
        <v>4366</v>
      </c>
      <c r="L447" s="1" t="s">
        <v>4701</v>
      </c>
      <c r="M447" s="1" t="s">
        <v>22</v>
      </c>
      <c r="N447" s="1" t="s">
        <v>2911</v>
      </c>
      <c r="O447" s="1" t="s">
        <v>1752</v>
      </c>
      <c r="P447" s="169" t="s">
        <v>3386</v>
      </c>
      <c r="Q447" s="1" t="s">
        <v>4709</v>
      </c>
      <c r="U447" s="166" t="s">
        <v>2930</v>
      </c>
    </row>
    <row r="448" spans="1:21" customFormat="1" x14ac:dyDescent="0.25">
      <c r="A448" s="1" t="s">
        <v>2618</v>
      </c>
      <c r="B448" s="1" t="s">
        <v>2619</v>
      </c>
      <c r="C448" s="1" t="s">
        <v>4710</v>
      </c>
      <c r="D448" s="1" t="s">
        <v>2915</v>
      </c>
      <c r="E448" s="1" t="s">
        <v>4711</v>
      </c>
      <c r="F448" s="1" t="s">
        <v>4700</v>
      </c>
      <c r="G448" s="1" t="s">
        <v>555</v>
      </c>
      <c r="H448" s="1"/>
      <c r="I448" s="1" t="s">
        <v>554</v>
      </c>
      <c r="J448" s="1" t="s">
        <v>29</v>
      </c>
      <c r="K448" s="1" t="s">
        <v>4366</v>
      </c>
      <c r="L448" s="1" t="s">
        <v>4701</v>
      </c>
      <c r="M448" s="1" t="s">
        <v>22</v>
      </c>
      <c r="N448" s="1" t="s">
        <v>23</v>
      </c>
      <c r="O448" s="1" t="s">
        <v>1752</v>
      </c>
      <c r="P448" s="169" t="s">
        <v>3384</v>
      </c>
      <c r="Q448" s="1" t="s">
        <v>4712</v>
      </c>
      <c r="U448" s="166" t="s">
        <v>2930</v>
      </c>
    </row>
    <row r="449" spans="1:21" customFormat="1" x14ac:dyDescent="0.25">
      <c r="A449" s="1" t="s">
        <v>1394</v>
      </c>
      <c r="B449" s="1" t="s">
        <v>1395</v>
      </c>
      <c r="C449" s="1" t="s">
        <v>4713</v>
      </c>
      <c r="D449" s="1" t="s">
        <v>2915</v>
      </c>
      <c r="E449" s="1" t="s">
        <v>4714</v>
      </c>
      <c r="F449" s="1" t="s">
        <v>4708</v>
      </c>
      <c r="G449" s="1" t="s">
        <v>555</v>
      </c>
      <c r="H449" s="1"/>
      <c r="I449" s="1" t="s">
        <v>554</v>
      </c>
      <c r="J449" s="1" t="s">
        <v>29</v>
      </c>
      <c r="K449" s="1" t="s">
        <v>4715</v>
      </c>
      <c r="L449" s="1" t="s">
        <v>4716</v>
      </c>
      <c r="M449" s="1" t="s">
        <v>22</v>
      </c>
      <c r="N449" s="1" t="s">
        <v>23</v>
      </c>
      <c r="O449" s="1" t="s">
        <v>1750</v>
      </c>
      <c r="P449" s="169" t="s">
        <v>3387</v>
      </c>
      <c r="Q449" s="1" t="s">
        <v>4717</v>
      </c>
      <c r="U449" s="166" t="s">
        <v>2930</v>
      </c>
    </row>
    <row r="450" spans="1:21" customFormat="1" x14ac:dyDescent="0.25">
      <c r="A450" s="1" t="s">
        <v>1396</v>
      </c>
      <c r="B450" s="1" t="s">
        <v>1397</v>
      </c>
      <c r="C450" s="1" t="s">
        <v>4713</v>
      </c>
      <c r="D450" s="1" t="s">
        <v>2915</v>
      </c>
      <c r="E450" s="1" t="s">
        <v>4718</v>
      </c>
      <c r="F450" s="1" t="s">
        <v>4708</v>
      </c>
      <c r="G450" s="1" t="s">
        <v>555</v>
      </c>
      <c r="H450" s="1"/>
      <c r="I450" s="1" t="s">
        <v>554</v>
      </c>
      <c r="J450" s="1" t="s">
        <v>29</v>
      </c>
      <c r="K450" s="1" t="s">
        <v>4715</v>
      </c>
      <c r="L450" s="1" t="s">
        <v>4716</v>
      </c>
      <c r="M450" s="1" t="s">
        <v>22</v>
      </c>
      <c r="N450" s="1" t="s">
        <v>2911</v>
      </c>
      <c r="O450" s="1" t="s">
        <v>1750</v>
      </c>
      <c r="P450" s="169" t="s">
        <v>3389</v>
      </c>
      <c r="Q450" s="1" t="s">
        <v>4719</v>
      </c>
      <c r="U450" s="166" t="s">
        <v>2930</v>
      </c>
    </row>
    <row r="451" spans="1:21" customFormat="1" x14ac:dyDescent="0.25">
      <c r="A451" s="1" t="s">
        <v>2624</v>
      </c>
      <c r="B451" s="1" t="s">
        <v>2625</v>
      </c>
      <c r="C451" s="1" t="s">
        <v>4720</v>
      </c>
      <c r="D451" s="1" t="s">
        <v>2915</v>
      </c>
      <c r="E451" s="1" t="s">
        <v>4721</v>
      </c>
      <c r="F451" s="1" t="s">
        <v>4708</v>
      </c>
      <c r="G451" s="1" t="s">
        <v>555</v>
      </c>
      <c r="H451" s="1"/>
      <c r="I451" s="1" t="s">
        <v>554</v>
      </c>
      <c r="J451" s="1" t="s">
        <v>29</v>
      </c>
      <c r="K451" s="1" t="s">
        <v>4715</v>
      </c>
      <c r="L451" s="1" t="s">
        <v>4716</v>
      </c>
      <c r="M451" s="1" t="s">
        <v>22</v>
      </c>
      <c r="N451" s="1" t="s">
        <v>2911</v>
      </c>
      <c r="O451" s="1" t="s">
        <v>1752</v>
      </c>
      <c r="P451" s="169" t="s">
        <v>3390</v>
      </c>
      <c r="Q451" s="1" t="s">
        <v>4722</v>
      </c>
      <c r="U451" s="166" t="s">
        <v>2930</v>
      </c>
    </row>
    <row r="452" spans="1:21" customFormat="1" x14ac:dyDescent="0.25">
      <c r="A452" s="1" t="s">
        <v>2622</v>
      </c>
      <c r="B452" s="1" t="s">
        <v>2623</v>
      </c>
      <c r="C452" s="1" t="s">
        <v>4720</v>
      </c>
      <c r="D452" s="1" t="s">
        <v>2915</v>
      </c>
      <c r="E452" s="1" t="s">
        <v>4723</v>
      </c>
      <c r="F452" s="1" t="s">
        <v>4700</v>
      </c>
      <c r="G452" s="1" t="s">
        <v>555</v>
      </c>
      <c r="H452" s="1"/>
      <c r="I452" s="1" t="s">
        <v>554</v>
      </c>
      <c r="J452" s="1" t="s">
        <v>29</v>
      </c>
      <c r="K452" s="1" t="s">
        <v>4715</v>
      </c>
      <c r="L452" s="1" t="s">
        <v>4716</v>
      </c>
      <c r="M452" s="1" t="s">
        <v>22</v>
      </c>
      <c r="N452" s="1" t="s">
        <v>23</v>
      </c>
      <c r="O452" s="1" t="s">
        <v>1752</v>
      </c>
      <c r="P452" s="169" t="s">
        <v>3388</v>
      </c>
      <c r="Q452" s="1" t="s">
        <v>4724</v>
      </c>
      <c r="U452" s="166" t="s">
        <v>2930</v>
      </c>
    </row>
    <row r="453" spans="1:21" customFormat="1" x14ac:dyDescent="0.25">
      <c r="A453" s="1" t="s">
        <v>2702</v>
      </c>
      <c r="B453" s="1" t="s">
        <v>2703</v>
      </c>
      <c r="C453" s="1" t="s">
        <v>4725</v>
      </c>
      <c r="D453" s="1" t="s">
        <v>2913</v>
      </c>
      <c r="E453" s="1" t="s">
        <v>4726</v>
      </c>
      <c r="F453" s="1" t="s">
        <v>4727</v>
      </c>
      <c r="G453" s="1" t="s">
        <v>2698</v>
      </c>
      <c r="H453" s="1"/>
      <c r="I453" s="1" t="s">
        <v>2699</v>
      </c>
      <c r="J453" s="1" t="s">
        <v>29</v>
      </c>
      <c r="K453" s="1" t="s">
        <v>4273</v>
      </c>
      <c r="L453" s="1" t="s">
        <v>4728</v>
      </c>
      <c r="M453" s="1" t="s">
        <v>37</v>
      </c>
      <c r="N453" s="1" t="s">
        <v>23</v>
      </c>
      <c r="O453" s="1" t="s">
        <v>1750</v>
      </c>
      <c r="P453" s="169" t="s">
        <v>3428</v>
      </c>
      <c r="Q453" s="1" t="s">
        <v>4729</v>
      </c>
      <c r="U453" s="166" t="s">
        <v>2927</v>
      </c>
    </row>
    <row r="454" spans="1:21" customFormat="1" x14ac:dyDescent="0.25">
      <c r="A454" s="1" t="s">
        <v>2710</v>
      </c>
      <c r="B454" s="1" t="s">
        <v>2711</v>
      </c>
      <c r="C454" s="1" t="s">
        <v>4730</v>
      </c>
      <c r="D454" s="1" t="s">
        <v>2913</v>
      </c>
      <c r="E454" s="1" t="s">
        <v>4731</v>
      </c>
      <c r="F454" s="1" t="s">
        <v>4732</v>
      </c>
      <c r="G454" s="1" t="s">
        <v>2698</v>
      </c>
      <c r="H454" s="1"/>
      <c r="I454" s="1" t="s">
        <v>2699</v>
      </c>
      <c r="J454" s="1" t="s">
        <v>27</v>
      </c>
      <c r="K454" s="1" t="s">
        <v>4733</v>
      </c>
      <c r="L454" s="1" t="s">
        <v>4734</v>
      </c>
      <c r="M454" s="1" t="s">
        <v>37</v>
      </c>
      <c r="N454" s="1" t="s">
        <v>23</v>
      </c>
      <c r="O454" s="1" t="s">
        <v>1750</v>
      </c>
      <c r="P454" s="169" t="s">
        <v>3432</v>
      </c>
      <c r="Q454" s="1" t="s">
        <v>4735</v>
      </c>
      <c r="U454" s="166" t="s">
        <v>2927</v>
      </c>
    </row>
    <row r="455" spans="1:21" customFormat="1" x14ac:dyDescent="0.25">
      <c r="A455" s="1" t="s">
        <v>2718</v>
      </c>
      <c r="B455" s="1" t="s">
        <v>2719</v>
      </c>
      <c r="C455" s="1" t="s">
        <v>4736</v>
      </c>
      <c r="D455" s="1" t="s">
        <v>2913</v>
      </c>
      <c r="E455" s="1" t="s">
        <v>4737</v>
      </c>
      <c r="F455" s="1" t="s">
        <v>4738</v>
      </c>
      <c r="G455" s="1" t="s">
        <v>2698</v>
      </c>
      <c r="H455" s="1"/>
      <c r="I455" s="1" t="s">
        <v>2699</v>
      </c>
      <c r="J455" s="1" t="s">
        <v>29</v>
      </c>
      <c r="K455" s="1" t="s">
        <v>4739</v>
      </c>
      <c r="L455" s="1" t="s">
        <v>4740</v>
      </c>
      <c r="M455" s="1" t="s">
        <v>37</v>
      </c>
      <c r="N455" s="1" t="s">
        <v>23</v>
      </c>
      <c r="O455" s="1" t="s">
        <v>1750</v>
      </c>
      <c r="P455" s="169" t="s">
        <v>3436</v>
      </c>
      <c r="Q455" s="1" t="s">
        <v>4741</v>
      </c>
      <c r="U455" s="166" t="s">
        <v>2927</v>
      </c>
    </row>
    <row r="456" spans="1:21" customFormat="1" x14ac:dyDescent="0.25">
      <c r="A456" s="1" t="s">
        <v>2726</v>
      </c>
      <c r="B456" s="1" t="s">
        <v>2727</v>
      </c>
      <c r="C456" s="1" t="s">
        <v>4742</v>
      </c>
      <c r="D456" s="1" t="s">
        <v>2913</v>
      </c>
      <c r="E456" s="1" t="s">
        <v>4743</v>
      </c>
      <c r="F456" s="1" t="s">
        <v>4272</v>
      </c>
      <c r="G456" s="1" t="s">
        <v>2698</v>
      </c>
      <c r="H456" s="1"/>
      <c r="I456" s="1" t="s">
        <v>2699</v>
      </c>
      <c r="J456" s="1" t="s">
        <v>27</v>
      </c>
      <c r="K456" s="1" t="s">
        <v>4744</v>
      </c>
      <c r="L456" s="1" t="s">
        <v>4745</v>
      </c>
      <c r="M456" s="1" t="s">
        <v>37</v>
      </c>
      <c r="N456" s="1" t="s">
        <v>23</v>
      </c>
      <c r="O456" s="1" t="s">
        <v>1750</v>
      </c>
      <c r="P456" s="169" t="s">
        <v>3440</v>
      </c>
      <c r="Q456" s="1" t="s">
        <v>4746</v>
      </c>
      <c r="U456" s="166" t="s">
        <v>2927</v>
      </c>
    </row>
    <row r="457" spans="1:21" customFormat="1" x14ac:dyDescent="0.25">
      <c r="A457" s="1" t="s">
        <v>2732</v>
      </c>
      <c r="B457" s="1" t="s">
        <v>2733</v>
      </c>
      <c r="C457" s="1" t="s">
        <v>4747</v>
      </c>
      <c r="D457" s="1" t="s">
        <v>2913</v>
      </c>
      <c r="E457" s="1" t="s">
        <v>4748</v>
      </c>
      <c r="F457" s="1" t="s">
        <v>4727</v>
      </c>
      <c r="G457" s="1" t="s">
        <v>2698</v>
      </c>
      <c r="H457" s="1"/>
      <c r="I457" s="1" t="s">
        <v>2699</v>
      </c>
      <c r="J457" s="1" t="s">
        <v>29</v>
      </c>
      <c r="K457" s="1" t="s">
        <v>4749</v>
      </c>
      <c r="L457" s="1" t="s">
        <v>4750</v>
      </c>
      <c r="M457" s="1" t="s">
        <v>37</v>
      </c>
      <c r="N457" s="1" t="s">
        <v>23</v>
      </c>
      <c r="O457" s="1" t="s">
        <v>1750</v>
      </c>
      <c r="P457" s="169" t="s">
        <v>3443</v>
      </c>
      <c r="Q457" s="1" t="s">
        <v>4751</v>
      </c>
      <c r="U457" s="166" t="s">
        <v>2927</v>
      </c>
    </row>
    <row r="458" spans="1:21" customFormat="1" x14ac:dyDescent="0.25">
      <c r="A458" s="1" t="s">
        <v>2892</v>
      </c>
      <c r="B458" s="1" t="s">
        <v>2893</v>
      </c>
      <c r="C458" s="1" t="s">
        <v>4752</v>
      </c>
      <c r="D458" s="1" t="s">
        <v>2913</v>
      </c>
      <c r="E458" s="1" t="s">
        <v>4753</v>
      </c>
      <c r="F458" s="1" t="s">
        <v>4727</v>
      </c>
      <c r="G458" s="1" t="s">
        <v>2698</v>
      </c>
      <c r="H458" s="1"/>
      <c r="I458" s="1" t="s">
        <v>2699</v>
      </c>
      <c r="J458" s="1" t="s">
        <v>29</v>
      </c>
      <c r="K458" s="1" t="s">
        <v>4285</v>
      </c>
      <c r="L458" s="1" t="s">
        <v>4754</v>
      </c>
      <c r="M458" s="1" t="s">
        <v>37</v>
      </c>
      <c r="N458" s="1" t="s">
        <v>23</v>
      </c>
      <c r="O458" s="1" t="s">
        <v>1750</v>
      </c>
      <c r="P458" s="169" t="s">
        <v>3523</v>
      </c>
      <c r="Q458" s="1" t="s">
        <v>4755</v>
      </c>
      <c r="U458" s="166" t="s">
        <v>2927</v>
      </c>
    </row>
    <row r="459" spans="1:21" customFormat="1" x14ac:dyDescent="0.25">
      <c r="A459" s="1" t="s">
        <v>2740</v>
      </c>
      <c r="B459" s="1" t="s">
        <v>2741</v>
      </c>
      <c r="C459" s="1" t="s">
        <v>4756</v>
      </c>
      <c r="D459" s="1" t="s">
        <v>2913</v>
      </c>
      <c r="E459" s="1" t="s">
        <v>4757</v>
      </c>
      <c r="F459" s="1" t="s">
        <v>4758</v>
      </c>
      <c r="G459" s="1" t="s">
        <v>2698</v>
      </c>
      <c r="H459" s="1"/>
      <c r="I459" s="1" t="s">
        <v>2699</v>
      </c>
      <c r="J459" s="1" t="s">
        <v>29</v>
      </c>
      <c r="K459" s="1" t="s">
        <v>4759</v>
      </c>
      <c r="L459" s="1" t="s">
        <v>4760</v>
      </c>
      <c r="M459" s="1" t="s">
        <v>37</v>
      </c>
      <c r="N459" s="1" t="s">
        <v>23</v>
      </c>
      <c r="O459" s="1" t="s">
        <v>1750</v>
      </c>
      <c r="P459" s="169" t="s">
        <v>3447</v>
      </c>
      <c r="Q459" s="1" t="s">
        <v>4761</v>
      </c>
      <c r="U459" s="166" t="s">
        <v>2927</v>
      </c>
    </row>
    <row r="460" spans="1:21" customFormat="1" x14ac:dyDescent="0.25">
      <c r="A460" s="1" t="s">
        <v>2750</v>
      </c>
      <c r="B460" s="1" t="s">
        <v>2751</v>
      </c>
      <c r="C460" s="1" t="s">
        <v>4762</v>
      </c>
      <c r="D460" s="1" t="s">
        <v>2913</v>
      </c>
      <c r="E460" s="1" t="s">
        <v>4763</v>
      </c>
      <c r="F460" s="1" t="s">
        <v>4727</v>
      </c>
      <c r="G460" s="1" t="s">
        <v>2698</v>
      </c>
      <c r="H460" s="1"/>
      <c r="I460" s="1" t="s">
        <v>2699</v>
      </c>
      <c r="J460" s="1" t="s">
        <v>29</v>
      </c>
      <c r="K460" s="1" t="s">
        <v>4273</v>
      </c>
      <c r="L460" s="1" t="s">
        <v>4728</v>
      </c>
      <c r="M460" s="1" t="s">
        <v>37</v>
      </c>
      <c r="N460" s="1" t="s">
        <v>2911</v>
      </c>
      <c r="O460" s="1" t="s">
        <v>1750</v>
      </c>
      <c r="P460" s="169" t="s">
        <v>3452</v>
      </c>
      <c r="Q460" s="1" t="s">
        <v>4764</v>
      </c>
      <c r="U460" s="166" t="s">
        <v>2927</v>
      </c>
    </row>
    <row r="461" spans="1:21" customFormat="1" x14ac:dyDescent="0.25">
      <c r="A461" s="1" t="s">
        <v>2758</v>
      </c>
      <c r="B461" s="1" t="s">
        <v>2759</v>
      </c>
      <c r="C461" s="1" t="s">
        <v>4765</v>
      </c>
      <c r="D461" s="1" t="s">
        <v>2913</v>
      </c>
      <c r="E461" s="1" t="s">
        <v>4766</v>
      </c>
      <c r="F461" s="1" t="s">
        <v>4732</v>
      </c>
      <c r="G461" s="1" t="s">
        <v>2698</v>
      </c>
      <c r="H461" s="1"/>
      <c r="I461" s="1" t="s">
        <v>2699</v>
      </c>
      <c r="J461" s="1" t="s">
        <v>27</v>
      </c>
      <c r="K461" s="1" t="s">
        <v>4733</v>
      </c>
      <c r="L461" s="1" t="s">
        <v>4734</v>
      </c>
      <c r="M461" s="1" t="s">
        <v>37</v>
      </c>
      <c r="N461" s="1" t="s">
        <v>2911</v>
      </c>
      <c r="O461" s="1" t="s">
        <v>1750</v>
      </c>
      <c r="P461" s="169" t="s">
        <v>3456</v>
      </c>
      <c r="Q461" s="1" t="s">
        <v>4767</v>
      </c>
      <c r="U461" s="166" t="s">
        <v>2927</v>
      </c>
    </row>
    <row r="462" spans="1:21" customFormat="1" x14ac:dyDescent="0.25">
      <c r="A462" s="1" t="s">
        <v>2766</v>
      </c>
      <c r="B462" s="1" t="s">
        <v>2767</v>
      </c>
      <c r="C462" s="1" t="s">
        <v>4768</v>
      </c>
      <c r="D462" s="1" t="s">
        <v>2913</v>
      </c>
      <c r="E462" s="1" t="s">
        <v>4769</v>
      </c>
      <c r="F462" s="1" t="s">
        <v>4738</v>
      </c>
      <c r="G462" s="1" t="s">
        <v>2698</v>
      </c>
      <c r="H462" s="1"/>
      <c r="I462" s="1" t="s">
        <v>2699</v>
      </c>
      <c r="J462" s="1" t="s">
        <v>29</v>
      </c>
      <c r="K462" s="1" t="s">
        <v>4739</v>
      </c>
      <c r="L462" s="1" t="s">
        <v>4740</v>
      </c>
      <c r="M462" s="1" t="s">
        <v>37</v>
      </c>
      <c r="N462" s="1" t="s">
        <v>2911</v>
      </c>
      <c r="O462" s="1" t="s">
        <v>1750</v>
      </c>
      <c r="P462" s="169" t="s">
        <v>3460</v>
      </c>
      <c r="Q462" s="1" t="s">
        <v>4770</v>
      </c>
      <c r="U462" s="166" t="s">
        <v>2927</v>
      </c>
    </row>
    <row r="463" spans="1:21" customFormat="1" x14ac:dyDescent="0.25">
      <c r="A463" s="1" t="s">
        <v>2774</v>
      </c>
      <c r="B463" s="1" t="s">
        <v>2775</v>
      </c>
      <c r="C463" s="1" t="s">
        <v>4771</v>
      </c>
      <c r="D463" s="1" t="s">
        <v>2913</v>
      </c>
      <c r="E463" s="1" t="s">
        <v>4772</v>
      </c>
      <c r="F463" s="1" t="s">
        <v>4272</v>
      </c>
      <c r="G463" s="1" t="s">
        <v>2698</v>
      </c>
      <c r="H463" s="1"/>
      <c r="I463" s="1" t="s">
        <v>2699</v>
      </c>
      <c r="J463" s="1" t="s">
        <v>27</v>
      </c>
      <c r="K463" s="1" t="s">
        <v>4744</v>
      </c>
      <c r="L463" s="1" t="s">
        <v>4745</v>
      </c>
      <c r="M463" s="1" t="s">
        <v>37</v>
      </c>
      <c r="N463" s="1" t="s">
        <v>2911</v>
      </c>
      <c r="O463" s="1" t="s">
        <v>1750</v>
      </c>
      <c r="P463" s="169" t="s">
        <v>3464</v>
      </c>
      <c r="Q463" s="1" t="s">
        <v>4773</v>
      </c>
      <c r="U463" s="166" t="s">
        <v>2927</v>
      </c>
    </row>
    <row r="464" spans="1:21" customFormat="1" x14ac:dyDescent="0.25">
      <c r="A464" s="1" t="s">
        <v>2780</v>
      </c>
      <c r="B464" s="1" t="s">
        <v>2781</v>
      </c>
      <c r="C464" s="1" t="s">
        <v>4747</v>
      </c>
      <c r="D464" s="1" t="s">
        <v>2913</v>
      </c>
      <c r="E464" s="1" t="s">
        <v>4774</v>
      </c>
      <c r="F464" s="1" t="s">
        <v>4727</v>
      </c>
      <c r="G464" s="1" t="s">
        <v>2698</v>
      </c>
      <c r="H464" s="1"/>
      <c r="I464" s="1" t="s">
        <v>2699</v>
      </c>
      <c r="J464" s="1" t="s">
        <v>29</v>
      </c>
      <c r="K464" s="1" t="s">
        <v>4749</v>
      </c>
      <c r="L464" s="1" t="s">
        <v>4750</v>
      </c>
      <c r="M464" s="1" t="s">
        <v>37</v>
      </c>
      <c r="N464" s="1" t="s">
        <v>2911</v>
      </c>
      <c r="O464" s="1" t="s">
        <v>1750</v>
      </c>
      <c r="P464" s="169" t="s">
        <v>3467</v>
      </c>
      <c r="Q464" s="1" t="s">
        <v>4775</v>
      </c>
      <c r="U464" s="166" t="s">
        <v>2927</v>
      </c>
    </row>
    <row r="465" spans="1:21" customFormat="1" x14ac:dyDescent="0.25">
      <c r="A465" s="1" t="s">
        <v>2788</v>
      </c>
      <c r="B465" s="1" t="s">
        <v>2789</v>
      </c>
      <c r="C465" s="1" t="s">
        <v>4776</v>
      </c>
      <c r="D465" s="1" t="s">
        <v>2913</v>
      </c>
      <c r="E465" s="1" t="s">
        <v>4777</v>
      </c>
      <c r="F465" s="1" t="s">
        <v>4758</v>
      </c>
      <c r="G465" s="1" t="s">
        <v>2698</v>
      </c>
      <c r="H465" s="1"/>
      <c r="I465" s="1" t="s">
        <v>2699</v>
      </c>
      <c r="J465" s="1" t="s">
        <v>29</v>
      </c>
      <c r="K465" s="1" t="s">
        <v>4759</v>
      </c>
      <c r="L465" s="1" t="s">
        <v>4760</v>
      </c>
      <c r="M465" s="1" t="s">
        <v>37</v>
      </c>
      <c r="N465" s="1" t="s">
        <v>2911</v>
      </c>
      <c r="O465" s="1" t="s">
        <v>1750</v>
      </c>
      <c r="P465" s="169" t="s">
        <v>3471</v>
      </c>
      <c r="Q465" s="1" t="s">
        <v>4778</v>
      </c>
      <c r="U465" s="166" t="s">
        <v>2927</v>
      </c>
    </row>
    <row r="466" spans="1:21" customFormat="1" x14ac:dyDescent="0.25">
      <c r="A466" s="1" t="s">
        <v>2700</v>
      </c>
      <c r="B466" s="1" t="s">
        <v>2701</v>
      </c>
      <c r="C466" s="1" t="s">
        <v>4779</v>
      </c>
      <c r="D466" s="1" t="s">
        <v>2913</v>
      </c>
      <c r="E466" s="1" t="s">
        <v>4726</v>
      </c>
      <c r="F466" s="1" t="s">
        <v>4727</v>
      </c>
      <c r="G466" s="1" t="s">
        <v>2698</v>
      </c>
      <c r="H466" s="1"/>
      <c r="I466" s="1" t="s">
        <v>2699</v>
      </c>
      <c r="J466" s="1" t="s">
        <v>29</v>
      </c>
      <c r="K466" s="1" t="s">
        <v>4273</v>
      </c>
      <c r="L466" s="1" t="s">
        <v>4780</v>
      </c>
      <c r="M466" s="1" t="s">
        <v>22</v>
      </c>
      <c r="N466" s="1" t="s">
        <v>23</v>
      </c>
      <c r="O466" s="1" t="s">
        <v>1750</v>
      </c>
      <c r="P466" s="169" t="s">
        <v>3427</v>
      </c>
      <c r="Q466" s="1" t="s">
        <v>4781</v>
      </c>
      <c r="U466" s="166" t="s">
        <v>2927</v>
      </c>
    </row>
    <row r="467" spans="1:21" customFormat="1" x14ac:dyDescent="0.25">
      <c r="A467" s="1" t="s">
        <v>2708</v>
      </c>
      <c r="B467" s="1" t="s">
        <v>2709</v>
      </c>
      <c r="C467" s="1" t="s">
        <v>4782</v>
      </c>
      <c r="D467" s="1" t="s">
        <v>2913</v>
      </c>
      <c r="E467" s="1" t="s">
        <v>4731</v>
      </c>
      <c r="F467" s="1" t="s">
        <v>4732</v>
      </c>
      <c r="G467" s="1" t="s">
        <v>2698</v>
      </c>
      <c r="H467" s="1"/>
      <c r="I467" s="1" t="s">
        <v>2699</v>
      </c>
      <c r="J467" s="1" t="s">
        <v>27</v>
      </c>
      <c r="K467" s="1" t="s">
        <v>4733</v>
      </c>
      <c r="L467" s="1" t="s">
        <v>4783</v>
      </c>
      <c r="M467" s="1" t="s">
        <v>22</v>
      </c>
      <c r="N467" s="1" t="s">
        <v>23</v>
      </c>
      <c r="O467" s="1" t="s">
        <v>1750</v>
      </c>
      <c r="P467" s="169" t="s">
        <v>3431</v>
      </c>
      <c r="Q467" s="1" t="s">
        <v>4784</v>
      </c>
      <c r="U467" s="166" t="s">
        <v>2927</v>
      </c>
    </row>
    <row r="468" spans="1:21" customFormat="1" x14ac:dyDescent="0.25">
      <c r="A468" s="1" t="s">
        <v>2716</v>
      </c>
      <c r="B468" s="1" t="s">
        <v>2717</v>
      </c>
      <c r="C468" s="1" t="s">
        <v>4785</v>
      </c>
      <c r="D468" s="1" t="s">
        <v>2913</v>
      </c>
      <c r="E468" s="1" t="s">
        <v>4737</v>
      </c>
      <c r="F468" s="1" t="s">
        <v>4738</v>
      </c>
      <c r="G468" s="1" t="s">
        <v>2698</v>
      </c>
      <c r="H468" s="1"/>
      <c r="I468" s="1" t="s">
        <v>2699</v>
      </c>
      <c r="J468" s="1" t="s">
        <v>29</v>
      </c>
      <c r="K468" s="1" t="s">
        <v>4739</v>
      </c>
      <c r="L468" s="1" t="s">
        <v>4786</v>
      </c>
      <c r="M468" s="1" t="s">
        <v>22</v>
      </c>
      <c r="N468" s="1" t="s">
        <v>23</v>
      </c>
      <c r="O468" s="1" t="s">
        <v>1750</v>
      </c>
      <c r="P468" s="169" t="s">
        <v>3435</v>
      </c>
      <c r="Q468" s="1" t="s">
        <v>4787</v>
      </c>
      <c r="U468" s="166" t="s">
        <v>2927</v>
      </c>
    </row>
    <row r="469" spans="1:21" customFormat="1" x14ac:dyDescent="0.25">
      <c r="A469" s="1" t="s">
        <v>2724</v>
      </c>
      <c r="B469" s="1" t="s">
        <v>2725</v>
      </c>
      <c r="C469" s="1" t="s">
        <v>4788</v>
      </c>
      <c r="D469" s="1" t="s">
        <v>2913</v>
      </c>
      <c r="E469" s="1" t="s">
        <v>4743</v>
      </c>
      <c r="F469" s="1" t="s">
        <v>4272</v>
      </c>
      <c r="G469" s="1" t="s">
        <v>2698</v>
      </c>
      <c r="H469" s="1"/>
      <c r="I469" s="1" t="s">
        <v>2699</v>
      </c>
      <c r="J469" s="1" t="s">
        <v>27</v>
      </c>
      <c r="K469" s="1" t="s">
        <v>4744</v>
      </c>
      <c r="L469" s="1" t="s">
        <v>4789</v>
      </c>
      <c r="M469" s="1" t="s">
        <v>22</v>
      </c>
      <c r="N469" s="1" t="s">
        <v>23</v>
      </c>
      <c r="O469" s="1" t="s">
        <v>1750</v>
      </c>
      <c r="P469" s="169" t="s">
        <v>3439</v>
      </c>
      <c r="Q469" s="1" t="s">
        <v>4790</v>
      </c>
      <c r="U469" s="166" t="s">
        <v>2927</v>
      </c>
    </row>
    <row r="470" spans="1:21" customFormat="1" x14ac:dyDescent="0.25">
      <c r="A470" s="1" t="s">
        <v>2734</v>
      </c>
      <c r="B470" s="1" t="s">
        <v>2735</v>
      </c>
      <c r="C470" s="1" t="s">
        <v>4791</v>
      </c>
      <c r="D470" s="1" t="s">
        <v>2913</v>
      </c>
      <c r="E470" s="1" t="s">
        <v>4748</v>
      </c>
      <c r="F470" s="1" t="s">
        <v>4727</v>
      </c>
      <c r="G470" s="1" t="s">
        <v>2698</v>
      </c>
      <c r="H470" s="1"/>
      <c r="I470" s="1" t="s">
        <v>2699</v>
      </c>
      <c r="J470" s="1" t="s">
        <v>29</v>
      </c>
      <c r="K470" s="1" t="s">
        <v>4749</v>
      </c>
      <c r="L470" s="1" t="s">
        <v>4792</v>
      </c>
      <c r="M470" s="1" t="s">
        <v>22</v>
      </c>
      <c r="N470" s="1" t="s">
        <v>23</v>
      </c>
      <c r="O470" s="1" t="s">
        <v>1750</v>
      </c>
      <c r="P470" s="169" t="s">
        <v>3444</v>
      </c>
      <c r="Q470" s="1" t="s">
        <v>4793</v>
      </c>
      <c r="U470" s="166" t="s">
        <v>2927</v>
      </c>
    </row>
    <row r="471" spans="1:21" customFormat="1" x14ac:dyDescent="0.25">
      <c r="A471" s="1" t="s">
        <v>2894</v>
      </c>
      <c r="B471" s="1" t="s">
        <v>2895</v>
      </c>
      <c r="C471" s="1" t="s">
        <v>4794</v>
      </c>
      <c r="D471" s="1" t="s">
        <v>2913</v>
      </c>
      <c r="E471" s="1" t="s">
        <v>4753</v>
      </c>
      <c r="F471" s="1" t="s">
        <v>4727</v>
      </c>
      <c r="G471" s="1" t="s">
        <v>2698</v>
      </c>
      <c r="H471" s="1"/>
      <c r="I471" s="1" t="s">
        <v>2699</v>
      </c>
      <c r="J471" s="1" t="s">
        <v>29</v>
      </c>
      <c r="K471" s="1" t="s">
        <v>4285</v>
      </c>
      <c r="L471" s="1" t="s">
        <v>4795</v>
      </c>
      <c r="M471" s="1" t="s">
        <v>22</v>
      </c>
      <c r="N471" s="1" t="s">
        <v>23</v>
      </c>
      <c r="O471" s="1" t="s">
        <v>1750</v>
      </c>
      <c r="P471" s="169" t="s">
        <v>3524</v>
      </c>
      <c r="Q471" s="1" t="s">
        <v>4796</v>
      </c>
      <c r="U471" s="166" t="s">
        <v>2927</v>
      </c>
    </row>
    <row r="472" spans="1:21" customFormat="1" x14ac:dyDescent="0.25">
      <c r="A472" s="1" t="s">
        <v>2742</v>
      </c>
      <c r="B472" s="1" t="s">
        <v>2743</v>
      </c>
      <c r="C472" s="1" t="s">
        <v>4797</v>
      </c>
      <c r="D472" s="1" t="s">
        <v>2913</v>
      </c>
      <c r="E472" s="1" t="s">
        <v>4757</v>
      </c>
      <c r="F472" s="1" t="s">
        <v>4758</v>
      </c>
      <c r="G472" s="1" t="s">
        <v>2698</v>
      </c>
      <c r="H472" s="1"/>
      <c r="I472" s="1" t="s">
        <v>2699</v>
      </c>
      <c r="J472" s="1" t="s">
        <v>29</v>
      </c>
      <c r="K472" s="1" t="s">
        <v>4759</v>
      </c>
      <c r="L472" s="1" t="s">
        <v>3592</v>
      </c>
      <c r="M472" s="1" t="s">
        <v>22</v>
      </c>
      <c r="N472" s="1" t="s">
        <v>23</v>
      </c>
      <c r="O472" s="1" t="s">
        <v>1750</v>
      </c>
      <c r="P472" s="169" t="s">
        <v>3448</v>
      </c>
      <c r="Q472" s="1" t="s">
        <v>4798</v>
      </c>
      <c r="U472" s="166" t="s">
        <v>2927</v>
      </c>
    </row>
    <row r="473" spans="1:21" customFormat="1" x14ac:dyDescent="0.25">
      <c r="A473" s="1" t="s">
        <v>2748</v>
      </c>
      <c r="B473" s="1" t="s">
        <v>2749</v>
      </c>
      <c r="C473" s="1" t="s">
        <v>4799</v>
      </c>
      <c r="D473" s="1" t="s">
        <v>2913</v>
      </c>
      <c r="E473" s="1" t="s">
        <v>4763</v>
      </c>
      <c r="F473" s="1" t="s">
        <v>4727</v>
      </c>
      <c r="G473" s="1" t="s">
        <v>2698</v>
      </c>
      <c r="H473" s="1"/>
      <c r="I473" s="1" t="s">
        <v>2699</v>
      </c>
      <c r="J473" s="1" t="s">
        <v>29</v>
      </c>
      <c r="K473" s="1" t="s">
        <v>4273</v>
      </c>
      <c r="L473" s="1" t="s">
        <v>4780</v>
      </c>
      <c r="M473" s="1" t="s">
        <v>22</v>
      </c>
      <c r="N473" s="1" t="s">
        <v>2911</v>
      </c>
      <c r="O473" s="1" t="s">
        <v>1750</v>
      </c>
      <c r="P473" s="169" t="s">
        <v>3451</v>
      </c>
      <c r="Q473" s="1" t="s">
        <v>4800</v>
      </c>
      <c r="U473" s="166" t="s">
        <v>2927</v>
      </c>
    </row>
    <row r="474" spans="1:21" customFormat="1" x14ac:dyDescent="0.25">
      <c r="A474" s="1" t="s">
        <v>2756</v>
      </c>
      <c r="B474" s="1" t="s">
        <v>2757</v>
      </c>
      <c r="C474" s="1" t="s">
        <v>4801</v>
      </c>
      <c r="D474" s="1" t="s">
        <v>2913</v>
      </c>
      <c r="E474" s="1" t="s">
        <v>4766</v>
      </c>
      <c r="F474" s="1" t="s">
        <v>4732</v>
      </c>
      <c r="G474" s="1" t="s">
        <v>2698</v>
      </c>
      <c r="H474" s="1"/>
      <c r="I474" s="1" t="s">
        <v>2699</v>
      </c>
      <c r="J474" s="1" t="s">
        <v>27</v>
      </c>
      <c r="K474" s="1" t="s">
        <v>4733</v>
      </c>
      <c r="L474" s="1" t="s">
        <v>4783</v>
      </c>
      <c r="M474" s="1" t="s">
        <v>22</v>
      </c>
      <c r="N474" s="1" t="s">
        <v>2911</v>
      </c>
      <c r="O474" s="1" t="s">
        <v>1750</v>
      </c>
      <c r="P474" s="169" t="s">
        <v>3455</v>
      </c>
      <c r="Q474" s="1" t="s">
        <v>4802</v>
      </c>
      <c r="U474" s="166" t="s">
        <v>2927</v>
      </c>
    </row>
    <row r="475" spans="1:21" customFormat="1" x14ac:dyDescent="0.25">
      <c r="A475" s="1" t="s">
        <v>2764</v>
      </c>
      <c r="B475" s="1" t="s">
        <v>2765</v>
      </c>
      <c r="C475" s="1" t="s">
        <v>4803</v>
      </c>
      <c r="D475" s="1" t="s">
        <v>2913</v>
      </c>
      <c r="E475" s="1" t="s">
        <v>4769</v>
      </c>
      <c r="F475" s="1" t="s">
        <v>4738</v>
      </c>
      <c r="G475" s="1" t="s">
        <v>2698</v>
      </c>
      <c r="H475" s="1"/>
      <c r="I475" s="1" t="s">
        <v>2699</v>
      </c>
      <c r="J475" s="1" t="s">
        <v>29</v>
      </c>
      <c r="K475" s="1" t="s">
        <v>4739</v>
      </c>
      <c r="L475" s="1" t="s">
        <v>4786</v>
      </c>
      <c r="M475" s="1" t="s">
        <v>22</v>
      </c>
      <c r="N475" s="1" t="s">
        <v>2911</v>
      </c>
      <c r="O475" s="1" t="s">
        <v>1750</v>
      </c>
      <c r="P475" s="169" t="s">
        <v>3459</v>
      </c>
      <c r="Q475" s="1" t="s">
        <v>4804</v>
      </c>
      <c r="U475" s="166" t="s">
        <v>2927</v>
      </c>
    </row>
    <row r="476" spans="1:21" customFormat="1" x14ac:dyDescent="0.25">
      <c r="A476" s="1" t="s">
        <v>2772</v>
      </c>
      <c r="B476" s="1" t="s">
        <v>2773</v>
      </c>
      <c r="C476" s="1" t="s">
        <v>4805</v>
      </c>
      <c r="D476" s="1" t="s">
        <v>2913</v>
      </c>
      <c r="E476" s="1" t="s">
        <v>4772</v>
      </c>
      <c r="F476" s="1" t="s">
        <v>4272</v>
      </c>
      <c r="G476" s="1" t="s">
        <v>2698</v>
      </c>
      <c r="H476" s="1"/>
      <c r="I476" s="1" t="s">
        <v>2699</v>
      </c>
      <c r="J476" s="1" t="s">
        <v>27</v>
      </c>
      <c r="K476" s="1" t="s">
        <v>4744</v>
      </c>
      <c r="L476" s="1" t="s">
        <v>4789</v>
      </c>
      <c r="M476" s="1" t="s">
        <v>22</v>
      </c>
      <c r="N476" s="1" t="s">
        <v>2911</v>
      </c>
      <c r="O476" s="1" t="s">
        <v>1750</v>
      </c>
      <c r="P476" s="169" t="s">
        <v>3463</v>
      </c>
      <c r="Q476" s="1" t="s">
        <v>4806</v>
      </c>
      <c r="U476" s="166" t="s">
        <v>2927</v>
      </c>
    </row>
    <row r="477" spans="1:21" customFormat="1" x14ac:dyDescent="0.25">
      <c r="A477" s="1" t="s">
        <v>2782</v>
      </c>
      <c r="B477" s="1" t="s">
        <v>2783</v>
      </c>
      <c r="C477" s="1" t="s">
        <v>4791</v>
      </c>
      <c r="D477" s="1" t="s">
        <v>2913</v>
      </c>
      <c r="E477" s="1" t="s">
        <v>4774</v>
      </c>
      <c r="F477" s="1" t="s">
        <v>4727</v>
      </c>
      <c r="G477" s="1" t="s">
        <v>2698</v>
      </c>
      <c r="H477" s="1"/>
      <c r="I477" s="1" t="s">
        <v>2699</v>
      </c>
      <c r="J477" s="1" t="s">
        <v>29</v>
      </c>
      <c r="K477" s="1" t="s">
        <v>4749</v>
      </c>
      <c r="L477" s="1" t="s">
        <v>4792</v>
      </c>
      <c r="M477" s="1" t="s">
        <v>22</v>
      </c>
      <c r="N477" s="1" t="s">
        <v>2911</v>
      </c>
      <c r="O477" s="1" t="s">
        <v>1750</v>
      </c>
      <c r="P477" s="169" t="s">
        <v>3468</v>
      </c>
      <c r="Q477" s="1" t="s">
        <v>4807</v>
      </c>
      <c r="U477" s="166" t="s">
        <v>2927</v>
      </c>
    </row>
    <row r="478" spans="1:21" customFormat="1" x14ac:dyDescent="0.25">
      <c r="A478" s="1" t="s">
        <v>2790</v>
      </c>
      <c r="B478" s="1" t="s">
        <v>2791</v>
      </c>
      <c r="C478" s="1" t="s">
        <v>4808</v>
      </c>
      <c r="D478" s="1" t="s">
        <v>2913</v>
      </c>
      <c r="E478" s="1" t="s">
        <v>4777</v>
      </c>
      <c r="F478" s="1" t="s">
        <v>4758</v>
      </c>
      <c r="G478" s="1" t="s">
        <v>2698</v>
      </c>
      <c r="H478" s="1"/>
      <c r="I478" s="1" t="s">
        <v>2699</v>
      </c>
      <c r="J478" s="1" t="s">
        <v>29</v>
      </c>
      <c r="K478" s="1" t="s">
        <v>4759</v>
      </c>
      <c r="L478" s="1" t="s">
        <v>3592</v>
      </c>
      <c r="M478" s="1" t="s">
        <v>22</v>
      </c>
      <c r="N478" s="1" t="s">
        <v>2911</v>
      </c>
      <c r="O478" s="1" t="s">
        <v>1750</v>
      </c>
      <c r="P478" s="169" t="s">
        <v>3472</v>
      </c>
      <c r="Q478" s="1" t="s">
        <v>4809</v>
      </c>
      <c r="U478" s="166" t="s">
        <v>2927</v>
      </c>
    </row>
    <row r="479" spans="1:21" customFormat="1" x14ac:dyDescent="0.25">
      <c r="A479" s="1" t="s">
        <v>2704</v>
      </c>
      <c r="B479" s="1" t="s">
        <v>2705</v>
      </c>
      <c r="C479" s="1" t="s">
        <v>4810</v>
      </c>
      <c r="D479" s="1" t="s">
        <v>2913</v>
      </c>
      <c r="E479" s="1" t="s">
        <v>4726</v>
      </c>
      <c r="F479" s="1" t="s">
        <v>4727</v>
      </c>
      <c r="G479" s="1" t="s">
        <v>2698</v>
      </c>
      <c r="H479" s="1"/>
      <c r="I479" s="1" t="s">
        <v>2699</v>
      </c>
      <c r="J479" s="1" t="s">
        <v>29</v>
      </c>
      <c r="K479" s="1" t="s">
        <v>4273</v>
      </c>
      <c r="L479" s="1" t="s">
        <v>3966</v>
      </c>
      <c r="M479" s="1" t="s">
        <v>47</v>
      </c>
      <c r="N479" s="1" t="s">
        <v>23</v>
      </c>
      <c r="O479" s="1" t="s">
        <v>1750</v>
      </c>
      <c r="P479" s="169" t="s">
        <v>3429</v>
      </c>
      <c r="Q479" s="1" t="s">
        <v>4811</v>
      </c>
      <c r="U479" s="166" t="s">
        <v>2927</v>
      </c>
    </row>
    <row r="480" spans="1:21" customFormat="1" x14ac:dyDescent="0.25">
      <c r="A480" s="1" t="s">
        <v>2712</v>
      </c>
      <c r="B480" s="1" t="s">
        <v>2713</v>
      </c>
      <c r="C480" s="1" t="s">
        <v>4812</v>
      </c>
      <c r="D480" s="1" t="s">
        <v>2913</v>
      </c>
      <c r="E480" s="1" t="s">
        <v>4731</v>
      </c>
      <c r="F480" s="1" t="s">
        <v>4732</v>
      </c>
      <c r="G480" s="1" t="s">
        <v>2698</v>
      </c>
      <c r="H480" s="1"/>
      <c r="I480" s="1" t="s">
        <v>2699</v>
      </c>
      <c r="J480" s="1" t="s">
        <v>27</v>
      </c>
      <c r="K480" s="1" t="s">
        <v>4733</v>
      </c>
      <c r="L480" s="1" t="s">
        <v>4813</v>
      </c>
      <c r="M480" s="1" t="s">
        <v>47</v>
      </c>
      <c r="N480" s="1" t="s">
        <v>23</v>
      </c>
      <c r="O480" s="1" t="s">
        <v>1750</v>
      </c>
      <c r="P480" s="169" t="s">
        <v>3433</v>
      </c>
      <c r="Q480" s="1" t="s">
        <v>4814</v>
      </c>
      <c r="U480" s="166" t="s">
        <v>2927</v>
      </c>
    </row>
    <row r="481" spans="1:21" customFormat="1" x14ac:dyDescent="0.25">
      <c r="A481" s="1" t="s">
        <v>2720</v>
      </c>
      <c r="B481" s="1" t="s">
        <v>2721</v>
      </c>
      <c r="C481" s="1" t="s">
        <v>4815</v>
      </c>
      <c r="D481" s="1" t="s">
        <v>2913</v>
      </c>
      <c r="E481" s="1" t="s">
        <v>4737</v>
      </c>
      <c r="F481" s="1" t="s">
        <v>4738</v>
      </c>
      <c r="G481" s="1" t="s">
        <v>2698</v>
      </c>
      <c r="H481" s="1"/>
      <c r="I481" s="1" t="s">
        <v>2699</v>
      </c>
      <c r="J481" s="1" t="s">
        <v>29</v>
      </c>
      <c r="K481" s="1" t="s">
        <v>4739</v>
      </c>
      <c r="L481" s="1" t="s">
        <v>4816</v>
      </c>
      <c r="M481" s="1" t="s">
        <v>47</v>
      </c>
      <c r="N481" s="1" t="s">
        <v>23</v>
      </c>
      <c r="O481" s="1" t="s">
        <v>1750</v>
      </c>
      <c r="P481" s="169" t="s">
        <v>3437</v>
      </c>
      <c r="Q481" s="1" t="s">
        <v>4817</v>
      </c>
      <c r="U481" s="166" t="s">
        <v>2927</v>
      </c>
    </row>
    <row r="482" spans="1:21" customFormat="1" x14ac:dyDescent="0.25">
      <c r="A482" s="1" t="s">
        <v>2728</v>
      </c>
      <c r="B482" s="1" t="s">
        <v>2729</v>
      </c>
      <c r="C482" s="1" t="s">
        <v>4818</v>
      </c>
      <c r="D482" s="1" t="s">
        <v>2913</v>
      </c>
      <c r="E482" s="1" t="s">
        <v>4743</v>
      </c>
      <c r="F482" s="1" t="s">
        <v>4272</v>
      </c>
      <c r="G482" s="1" t="s">
        <v>2698</v>
      </c>
      <c r="H482" s="1"/>
      <c r="I482" s="1" t="s">
        <v>2699</v>
      </c>
      <c r="J482" s="1" t="s">
        <v>27</v>
      </c>
      <c r="K482" s="1" t="s">
        <v>4744</v>
      </c>
      <c r="L482" s="1" t="s">
        <v>4819</v>
      </c>
      <c r="M482" s="1" t="s">
        <v>47</v>
      </c>
      <c r="N482" s="1" t="s">
        <v>23</v>
      </c>
      <c r="O482" s="1" t="s">
        <v>1750</v>
      </c>
      <c r="P482" s="169" t="s">
        <v>3441</v>
      </c>
      <c r="Q482" s="1" t="s">
        <v>4820</v>
      </c>
      <c r="U482" s="166" t="s">
        <v>2927</v>
      </c>
    </row>
    <row r="483" spans="1:21" customFormat="1" x14ac:dyDescent="0.25">
      <c r="A483" s="1" t="s">
        <v>2736</v>
      </c>
      <c r="B483" s="1" t="s">
        <v>2737</v>
      </c>
      <c r="C483" s="1" t="s">
        <v>4821</v>
      </c>
      <c r="D483" s="1" t="s">
        <v>2913</v>
      </c>
      <c r="E483" s="1" t="s">
        <v>4748</v>
      </c>
      <c r="F483" s="1" t="s">
        <v>4727</v>
      </c>
      <c r="G483" s="1" t="s">
        <v>2698</v>
      </c>
      <c r="H483" s="1"/>
      <c r="I483" s="1" t="s">
        <v>2699</v>
      </c>
      <c r="J483" s="1" t="s">
        <v>29</v>
      </c>
      <c r="K483" s="1" t="s">
        <v>4749</v>
      </c>
      <c r="L483" s="1" t="s">
        <v>4822</v>
      </c>
      <c r="M483" s="1" t="s">
        <v>47</v>
      </c>
      <c r="N483" s="1" t="s">
        <v>23</v>
      </c>
      <c r="O483" s="1" t="s">
        <v>1750</v>
      </c>
      <c r="P483" s="169" t="s">
        <v>3445</v>
      </c>
      <c r="Q483" s="1" t="s">
        <v>4823</v>
      </c>
      <c r="U483" s="166" t="s">
        <v>2927</v>
      </c>
    </row>
    <row r="484" spans="1:21" customFormat="1" x14ac:dyDescent="0.25">
      <c r="A484" s="1" t="s">
        <v>2896</v>
      </c>
      <c r="B484" s="1" t="s">
        <v>2897</v>
      </c>
      <c r="C484" s="1" t="s">
        <v>4824</v>
      </c>
      <c r="D484" s="1" t="s">
        <v>2913</v>
      </c>
      <c r="E484" s="1" t="s">
        <v>4753</v>
      </c>
      <c r="F484" s="1" t="s">
        <v>4727</v>
      </c>
      <c r="G484" s="1" t="s">
        <v>2698</v>
      </c>
      <c r="H484" s="1"/>
      <c r="I484" s="1" t="s">
        <v>2699</v>
      </c>
      <c r="J484" s="1" t="s">
        <v>29</v>
      </c>
      <c r="K484" s="1" t="s">
        <v>4285</v>
      </c>
      <c r="L484" s="1" t="s">
        <v>3701</v>
      </c>
      <c r="M484" s="1" t="s">
        <v>47</v>
      </c>
      <c r="N484" s="1" t="s">
        <v>23</v>
      </c>
      <c r="O484" s="1" t="s">
        <v>1750</v>
      </c>
      <c r="P484" s="169" t="s">
        <v>3525</v>
      </c>
      <c r="Q484" s="1" t="s">
        <v>4825</v>
      </c>
      <c r="U484" s="166" t="s">
        <v>2927</v>
      </c>
    </row>
    <row r="485" spans="1:21" customFormat="1" x14ac:dyDescent="0.25">
      <c r="A485" s="1" t="s">
        <v>2744</v>
      </c>
      <c r="B485" s="1" t="s">
        <v>2745</v>
      </c>
      <c r="C485" s="1" t="s">
        <v>4826</v>
      </c>
      <c r="D485" s="1" t="s">
        <v>2913</v>
      </c>
      <c r="E485" s="1" t="s">
        <v>4757</v>
      </c>
      <c r="F485" s="1" t="s">
        <v>4758</v>
      </c>
      <c r="G485" s="1" t="s">
        <v>2698</v>
      </c>
      <c r="H485" s="1"/>
      <c r="I485" s="1" t="s">
        <v>2699</v>
      </c>
      <c r="J485" s="1" t="s">
        <v>29</v>
      </c>
      <c r="K485" s="1" t="s">
        <v>4759</v>
      </c>
      <c r="L485" s="1" t="s">
        <v>4827</v>
      </c>
      <c r="M485" s="1" t="s">
        <v>47</v>
      </c>
      <c r="N485" s="1" t="s">
        <v>23</v>
      </c>
      <c r="O485" s="1" t="s">
        <v>1750</v>
      </c>
      <c r="P485" s="169" t="s">
        <v>3449</v>
      </c>
      <c r="Q485" s="1" t="s">
        <v>4828</v>
      </c>
      <c r="U485" s="166" t="s">
        <v>2927</v>
      </c>
    </row>
    <row r="486" spans="1:21" customFormat="1" x14ac:dyDescent="0.25">
      <c r="A486" s="1" t="s">
        <v>2752</v>
      </c>
      <c r="B486" s="1" t="s">
        <v>2753</v>
      </c>
      <c r="C486" s="1" t="s">
        <v>4829</v>
      </c>
      <c r="D486" s="1" t="s">
        <v>2913</v>
      </c>
      <c r="E486" s="1" t="s">
        <v>4763</v>
      </c>
      <c r="F486" s="1" t="s">
        <v>4727</v>
      </c>
      <c r="G486" s="1" t="s">
        <v>2698</v>
      </c>
      <c r="H486" s="1"/>
      <c r="I486" s="1" t="s">
        <v>2699</v>
      </c>
      <c r="J486" s="1" t="s">
        <v>29</v>
      </c>
      <c r="K486" s="1" t="s">
        <v>4273</v>
      </c>
      <c r="L486" s="1" t="s">
        <v>3966</v>
      </c>
      <c r="M486" s="1" t="s">
        <v>47</v>
      </c>
      <c r="N486" s="1" t="s">
        <v>2911</v>
      </c>
      <c r="O486" s="1" t="s">
        <v>1750</v>
      </c>
      <c r="P486" s="169" t="s">
        <v>3453</v>
      </c>
      <c r="Q486" s="1" t="s">
        <v>4830</v>
      </c>
      <c r="U486" s="166" t="s">
        <v>2927</v>
      </c>
    </row>
    <row r="487" spans="1:21" customFormat="1" x14ac:dyDescent="0.25">
      <c r="A487" s="1" t="s">
        <v>2760</v>
      </c>
      <c r="B487" s="1" t="s">
        <v>2761</v>
      </c>
      <c r="C487" s="1" t="s">
        <v>4831</v>
      </c>
      <c r="D487" s="1" t="s">
        <v>2913</v>
      </c>
      <c r="E487" s="1" t="s">
        <v>4766</v>
      </c>
      <c r="F487" s="1" t="s">
        <v>4732</v>
      </c>
      <c r="G487" s="1" t="s">
        <v>2698</v>
      </c>
      <c r="H487" s="1"/>
      <c r="I487" s="1" t="s">
        <v>2699</v>
      </c>
      <c r="J487" s="1" t="s">
        <v>27</v>
      </c>
      <c r="K487" s="1" t="s">
        <v>4733</v>
      </c>
      <c r="L487" s="1" t="s">
        <v>4813</v>
      </c>
      <c r="M487" s="1" t="s">
        <v>47</v>
      </c>
      <c r="N487" s="1" t="s">
        <v>2911</v>
      </c>
      <c r="O487" s="1" t="s">
        <v>1750</v>
      </c>
      <c r="P487" s="169" t="s">
        <v>3457</v>
      </c>
      <c r="Q487" s="1" t="s">
        <v>4832</v>
      </c>
      <c r="U487" s="166" t="s">
        <v>2927</v>
      </c>
    </row>
    <row r="488" spans="1:21" customFormat="1" x14ac:dyDescent="0.25">
      <c r="A488" s="1" t="s">
        <v>2768</v>
      </c>
      <c r="B488" s="1" t="s">
        <v>2769</v>
      </c>
      <c r="C488" s="1" t="s">
        <v>4833</v>
      </c>
      <c r="D488" s="1" t="s">
        <v>2913</v>
      </c>
      <c r="E488" s="1" t="s">
        <v>4769</v>
      </c>
      <c r="F488" s="1" t="s">
        <v>4738</v>
      </c>
      <c r="G488" s="1" t="s">
        <v>2698</v>
      </c>
      <c r="H488" s="1"/>
      <c r="I488" s="1" t="s">
        <v>2699</v>
      </c>
      <c r="J488" s="1" t="s">
        <v>29</v>
      </c>
      <c r="K488" s="1" t="s">
        <v>4739</v>
      </c>
      <c r="L488" s="1" t="s">
        <v>4816</v>
      </c>
      <c r="M488" s="1" t="s">
        <v>47</v>
      </c>
      <c r="N488" s="1" t="s">
        <v>2911</v>
      </c>
      <c r="O488" s="1" t="s">
        <v>1750</v>
      </c>
      <c r="P488" s="169" t="s">
        <v>3461</v>
      </c>
      <c r="Q488" s="1" t="s">
        <v>4834</v>
      </c>
      <c r="U488" s="166" t="s">
        <v>2927</v>
      </c>
    </row>
    <row r="489" spans="1:21" customFormat="1" x14ac:dyDescent="0.25">
      <c r="A489" s="1" t="s">
        <v>2776</v>
      </c>
      <c r="B489" s="1" t="s">
        <v>2777</v>
      </c>
      <c r="C489" s="1" t="s">
        <v>4835</v>
      </c>
      <c r="D489" s="1" t="s">
        <v>2913</v>
      </c>
      <c r="E489" s="1" t="s">
        <v>4772</v>
      </c>
      <c r="F489" s="1" t="s">
        <v>4272</v>
      </c>
      <c r="G489" s="1" t="s">
        <v>2698</v>
      </c>
      <c r="H489" s="1"/>
      <c r="I489" s="1" t="s">
        <v>2699</v>
      </c>
      <c r="J489" s="1" t="s">
        <v>27</v>
      </c>
      <c r="K489" s="1" t="s">
        <v>4744</v>
      </c>
      <c r="L489" s="1" t="s">
        <v>4819</v>
      </c>
      <c r="M489" s="1" t="s">
        <v>47</v>
      </c>
      <c r="N489" s="1" t="s">
        <v>2911</v>
      </c>
      <c r="O489" s="1" t="s">
        <v>1750</v>
      </c>
      <c r="P489" s="169" t="s">
        <v>3465</v>
      </c>
      <c r="Q489" s="1" t="s">
        <v>4836</v>
      </c>
      <c r="U489" s="166" t="s">
        <v>2927</v>
      </c>
    </row>
    <row r="490" spans="1:21" customFormat="1" x14ac:dyDescent="0.25">
      <c r="A490" s="1" t="s">
        <v>2784</v>
      </c>
      <c r="B490" s="1" t="s">
        <v>2785</v>
      </c>
      <c r="C490" s="1" t="s">
        <v>4821</v>
      </c>
      <c r="D490" s="1" t="s">
        <v>2913</v>
      </c>
      <c r="E490" s="1" t="s">
        <v>4774</v>
      </c>
      <c r="F490" s="1" t="s">
        <v>4727</v>
      </c>
      <c r="G490" s="1" t="s">
        <v>2698</v>
      </c>
      <c r="H490" s="1"/>
      <c r="I490" s="1" t="s">
        <v>2699</v>
      </c>
      <c r="J490" s="1" t="s">
        <v>29</v>
      </c>
      <c r="K490" s="1" t="s">
        <v>4749</v>
      </c>
      <c r="L490" s="1" t="s">
        <v>4822</v>
      </c>
      <c r="M490" s="1" t="s">
        <v>47</v>
      </c>
      <c r="N490" s="1" t="s">
        <v>2911</v>
      </c>
      <c r="O490" s="1" t="s">
        <v>1750</v>
      </c>
      <c r="P490" s="169" t="s">
        <v>3469</v>
      </c>
      <c r="Q490" s="1" t="s">
        <v>4837</v>
      </c>
      <c r="U490" s="166" t="s">
        <v>2927</v>
      </c>
    </row>
    <row r="491" spans="1:21" customFormat="1" x14ac:dyDescent="0.25">
      <c r="A491" s="1" t="s">
        <v>2792</v>
      </c>
      <c r="B491" s="1" t="s">
        <v>2793</v>
      </c>
      <c r="C491" s="1" t="s">
        <v>4838</v>
      </c>
      <c r="D491" s="1" t="s">
        <v>2913</v>
      </c>
      <c r="E491" s="1" t="s">
        <v>4777</v>
      </c>
      <c r="F491" s="1" t="s">
        <v>4758</v>
      </c>
      <c r="G491" s="1" t="s">
        <v>2698</v>
      </c>
      <c r="H491" s="1"/>
      <c r="I491" s="1" t="s">
        <v>2699</v>
      </c>
      <c r="J491" s="1" t="s">
        <v>29</v>
      </c>
      <c r="K491" s="1" t="s">
        <v>4759</v>
      </c>
      <c r="L491" s="1" t="s">
        <v>4827</v>
      </c>
      <c r="M491" s="1" t="s">
        <v>47</v>
      </c>
      <c r="N491" s="1" t="s">
        <v>2911</v>
      </c>
      <c r="O491" s="1" t="s">
        <v>1750</v>
      </c>
      <c r="P491" s="169" t="s">
        <v>3473</v>
      </c>
      <c r="Q491" s="1" t="s">
        <v>4839</v>
      </c>
      <c r="U491" s="166" t="s">
        <v>2927</v>
      </c>
    </row>
    <row r="492" spans="1:21" customFormat="1" x14ac:dyDescent="0.25">
      <c r="A492" s="1" t="s">
        <v>2706</v>
      </c>
      <c r="B492" s="1" t="s">
        <v>2707</v>
      </c>
      <c r="C492" s="1" t="s">
        <v>4840</v>
      </c>
      <c r="D492" s="1" t="s">
        <v>2913</v>
      </c>
      <c r="E492" s="1" t="s">
        <v>4726</v>
      </c>
      <c r="F492" s="1" t="s">
        <v>4727</v>
      </c>
      <c r="G492" s="1" t="s">
        <v>2698</v>
      </c>
      <c r="H492" s="1"/>
      <c r="I492" s="1" t="s">
        <v>2699</v>
      </c>
      <c r="J492" s="1" t="s">
        <v>29</v>
      </c>
      <c r="K492" s="1" t="s">
        <v>4273</v>
      </c>
      <c r="L492" s="1" t="s">
        <v>4780</v>
      </c>
      <c r="M492" s="1" t="s">
        <v>56</v>
      </c>
      <c r="N492" s="1" t="s">
        <v>23</v>
      </c>
      <c r="O492" s="1" t="s">
        <v>1750</v>
      </c>
      <c r="P492" s="169" t="s">
        <v>3430</v>
      </c>
      <c r="Q492" s="1" t="s">
        <v>4841</v>
      </c>
      <c r="U492" s="166" t="s">
        <v>2927</v>
      </c>
    </row>
    <row r="493" spans="1:21" customFormat="1" x14ac:dyDescent="0.25">
      <c r="A493" s="1" t="s">
        <v>2714</v>
      </c>
      <c r="B493" s="1" t="s">
        <v>2715</v>
      </c>
      <c r="C493" s="1" t="s">
        <v>4842</v>
      </c>
      <c r="D493" s="1" t="s">
        <v>2913</v>
      </c>
      <c r="E493" s="1" t="s">
        <v>4731</v>
      </c>
      <c r="F493" s="1" t="s">
        <v>4732</v>
      </c>
      <c r="G493" s="1" t="s">
        <v>2698</v>
      </c>
      <c r="H493" s="1"/>
      <c r="I493" s="1" t="s">
        <v>2699</v>
      </c>
      <c r="J493" s="1" t="s">
        <v>27</v>
      </c>
      <c r="K493" s="1" t="s">
        <v>4733</v>
      </c>
      <c r="L493" s="1" t="s">
        <v>4783</v>
      </c>
      <c r="M493" s="1" t="s">
        <v>56</v>
      </c>
      <c r="N493" s="1" t="s">
        <v>23</v>
      </c>
      <c r="O493" s="1" t="s">
        <v>1750</v>
      </c>
      <c r="P493" s="169" t="s">
        <v>3434</v>
      </c>
      <c r="Q493" s="1" t="s">
        <v>4843</v>
      </c>
      <c r="U493" s="166" t="s">
        <v>2927</v>
      </c>
    </row>
    <row r="494" spans="1:21" customFormat="1" x14ac:dyDescent="0.25">
      <c r="A494" s="1" t="s">
        <v>2722</v>
      </c>
      <c r="B494" s="1" t="s">
        <v>2723</v>
      </c>
      <c r="C494" s="1" t="s">
        <v>4844</v>
      </c>
      <c r="D494" s="1" t="s">
        <v>2913</v>
      </c>
      <c r="E494" s="1" t="s">
        <v>4737</v>
      </c>
      <c r="F494" s="1" t="s">
        <v>4738</v>
      </c>
      <c r="G494" s="1" t="s">
        <v>2698</v>
      </c>
      <c r="H494" s="1"/>
      <c r="I494" s="1" t="s">
        <v>2699</v>
      </c>
      <c r="J494" s="1" t="s">
        <v>29</v>
      </c>
      <c r="K494" s="1" t="s">
        <v>4739</v>
      </c>
      <c r="L494" s="1" t="s">
        <v>4786</v>
      </c>
      <c r="M494" s="1" t="s">
        <v>56</v>
      </c>
      <c r="N494" s="1" t="s">
        <v>23</v>
      </c>
      <c r="O494" s="1" t="s">
        <v>1750</v>
      </c>
      <c r="P494" s="169" t="s">
        <v>3438</v>
      </c>
      <c r="Q494" s="1" t="s">
        <v>4845</v>
      </c>
      <c r="U494" s="166" t="s">
        <v>2927</v>
      </c>
    </row>
    <row r="495" spans="1:21" customFormat="1" x14ac:dyDescent="0.25">
      <c r="A495" s="1" t="s">
        <v>2730</v>
      </c>
      <c r="B495" s="1" t="s">
        <v>2731</v>
      </c>
      <c r="C495" s="1" t="s">
        <v>4846</v>
      </c>
      <c r="D495" s="1" t="s">
        <v>2913</v>
      </c>
      <c r="E495" s="1" t="s">
        <v>4743</v>
      </c>
      <c r="F495" s="1" t="s">
        <v>4272</v>
      </c>
      <c r="G495" s="1" t="s">
        <v>2698</v>
      </c>
      <c r="H495" s="1"/>
      <c r="I495" s="1" t="s">
        <v>2699</v>
      </c>
      <c r="J495" s="1" t="s">
        <v>27</v>
      </c>
      <c r="K495" s="1" t="s">
        <v>4744</v>
      </c>
      <c r="L495" s="1" t="s">
        <v>4789</v>
      </c>
      <c r="M495" s="1" t="s">
        <v>56</v>
      </c>
      <c r="N495" s="1" t="s">
        <v>23</v>
      </c>
      <c r="O495" s="1" t="s">
        <v>1750</v>
      </c>
      <c r="P495" s="169" t="s">
        <v>3442</v>
      </c>
      <c r="Q495" s="1" t="s">
        <v>4847</v>
      </c>
      <c r="U495" s="166" t="s">
        <v>2927</v>
      </c>
    </row>
    <row r="496" spans="1:21" customFormat="1" x14ac:dyDescent="0.25">
      <c r="A496" s="1" t="s">
        <v>2738</v>
      </c>
      <c r="B496" s="1" t="s">
        <v>2739</v>
      </c>
      <c r="C496" s="1" t="s">
        <v>4848</v>
      </c>
      <c r="D496" s="1" t="s">
        <v>2913</v>
      </c>
      <c r="E496" s="1" t="s">
        <v>4748</v>
      </c>
      <c r="F496" s="1" t="s">
        <v>4727</v>
      </c>
      <c r="G496" s="1" t="s">
        <v>2698</v>
      </c>
      <c r="H496" s="1"/>
      <c r="I496" s="1" t="s">
        <v>2699</v>
      </c>
      <c r="J496" s="1" t="s">
        <v>29</v>
      </c>
      <c r="K496" s="1" t="s">
        <v>4749</v>
      </c>
      <c r="L496" s="1" t="s">
        <v>4792</v>
      </c>
      <c r="M496" s="1" t="s">
        <v>56</v>
      </c>
      <c r="N496" s="1" t="s">
        <v>23</v>
      </c>
      <c r="O496" s="1" t="s">
        <v>1750</v>
      </c>
      <c r="P496" s="169" t="s">
        <v>3446</v>
      </c>
      <c r="Q496" s="1" t="s">
        <v>4849</v>
      </c>
      <c r="U496" s="166" t="s">
        <v>2927</v>
      </c>
    </row>
    <row r="497" spans="1:21" customFormat="1" x14ac:dyDescent="0.25">
      <c r="A497" s="1" t="s">
        <v>2898</v>
      </c>
      <c r="B497" s="1" t="s">
        <v>2899</v>
      </c>
      <c r="C497" s="1" t="s">
        <v>4850</v>
      </c>
      <c r="D497" s="1" t="s">
        <v>2913</v>
      </c>
      <c r="E497" s="1" t="s">
        <v>4753</v>
      </c>
      <c r="F497" s="1" t="s">
        <v>4727</v>
      </c>
      <c r="G497" s="1" t="s">
        <v>2698</v>
      </c>
      <c r="H497" s="1"/>
      <c r="I497" s="1" t="s">
        <v>2699</v>
      </c>
      <c r="J497" s="1" t="s">
        <v>29</v>
      </c>
      <c r="K497" s="1" t="s">
        <v>4285</v>
      </c>
      <c r="L497" s="1" t="s">
        <v>4795</v>
      </c>
      <c r="M497" s="1" t="s">
        <v>56</v>
      </c>
      <c r="N497" s="1" t="s">
        <v>23</v>
      </c>
      <c r="O497" s="1" t="s">
        <v>1750</v>
      </c>
      <c r="P497" s="169" t="s">
        <v>3526</v>
      </c>
      <c r="Q497" s="1" t="s">
        <v>4851</v>
      </c>
      <c r="U497" s="166" t="s">
        <v>2927</v>
      </c>
    </row>
    <row r="498" spans="1:21" customFormat="1" x14ac:dyDescent="0.25">
      <c r="A498" s="1" t="s">
        <v>2746</v>
      </c>
      <c r="B498" s="1" t="s">
        <v>2747</v>
      </c>
      <c r="C498" s="1" t="s">
        <v>4852</v>
      </c>
      <c r="D498" s="1" t="s">
        <v>2913</v>
      </c>
      <c r="E498" s="1" t="s">
        <v>4757</v>
      </c>
      <c r="F498" s="1" t="s">
        <v>4758</v>
      </c>
      <c r="G498" s="1" t="s">
        <v>2698</v>
      </c>
      <c r="H498" s="1"/>
      <c r="I498" s="1" t="s">
        <v>2699</v>
      </c>
      <c r="J498" s="1" t="s">
        <v>29</v>
      </c>
      <c r="K498" s="1" t="s">
        <v>4759</v>
      </c>
      <c r="L498" s="1" t="s">
        <v>3592</v>
      </c>
      <c r="M498" s="1" t="s">
        <v>56</v>
      </c>
      <c r="N498" s="1" t="s">
        <v>23</v>
      </c>
      <c r="O498" s="1" t="s">
        <v>1750</v>
      </c>
      <c r="P498" s="169" t="s">
        <v>3450</v>
      </c>
      <c r="Q498" s="1" t="s">
        <v>4853</v>
      </c>
      <c r="U498" s="166" t="s">
        <v>2927</v>
      </c>
    </row>
    <row r="499" spans="1:21" customFormat="1" x14ac:dyDescent="0.25">
      <c r="A499" s="1" t="s">
        <v>2754</v>
      </c>
      <c r="B499" s="1" t="s">
        <v>2755</v>
      </c>
      <c r="C499" s="1" t="s">
        <v>4854</v>
      </c>
      <c r="D499" s="1" t="s">
        <v>2913</v>
      </c>
      <c r="E499" s="1" t="s">
        <v>4763</v>
      </c>
      <c r="F499" s="1" t="s">
        <v>4727</v>
      </c>
      <c r="G499" s="1" t="s">
        <v>2698</v>
      </c>
      <c r="H499" s="1"/>
      <c r="I499" s="1" t="s">
        <v>2699</v>
      </c>
      <c r="J499" s="1" t="s">
        <v>29</v>
      </c>
      <c r="K499" s="1" t="s">
        <v>4273</v>
      </c>
      <c r="L499" s="1" t="s">
        <v>4780</v>
      </c>
      <c r="M499" s="1" t="s">
        <v>56</v>
      </c>
      <c r="N499" s="1" t="s">
        <v>2911</v>
      </c>
      <c r="O499" s="1" t="s">
        <v>1750</v>
      </c>
      <c r="P499" s="169" t="s">
        <v>3454</v>
      </c>
      <c r="Q499" s="1" t="s">
        <v>4855</v>
      </c>
      <c r="U499" s="166" t="s">
        <v>2927</v>
      </c>
    </row>
    <row r="500" spans="1:21" customFormat="1" x14ac:dyDescent="0.25">
      <c r="A500" s="1" t="s">
        <v>2762</v>
      </c>
      <c r="B500" s="1" t="s">
        <v>2763</v>
      </c>
      <c r="C500" s="1" t="s">
        <v>4856</v>
      </c>
      <c r="D500" s="1" t="s">
        <v>2913</v>
      </c>
      <c r="E500" s="1" t="s">
        <v>4766</v>
      </c>
      <c r="F500" s="1" t="s">
        <v>4732</v>
      </c>
      <c r="G500" s="1" t="s">
        <v>2698</v>
      </c>
      <c r="H500" s="1"/>
      <c r="I500" s="1" t="s">
        <v>2699</v>
      </c>
      <c r="J500" s="1" t="s">
        <v>27</v>
      </c>
      <c r="K500" s="1" t="s">
        <v>4733</v>
      </c>
      <c r="L500" s="1" t="s">
        <v>4783</v>
      </c>
      <c r="M500" s="1" t="s">
        <v>56</v>
      </c>
      <c r="N500" s="1" t="s">
        <v>2911</v>
      </c>
      <c r="O500" s="1" t="s">
        <v>1750</v>
      </c>
      <c r="P500" s="169" t="s">
        <v>3458</v>
      </c>
      <c r="Q500" s="1" t="s">
        <v>4857</v>
      </c>
      <c r="U500" s="166" t="s">
        <v>2927</v>
      </c>
    </row>
    <row r="501" spans="1:21" customFormat="1" x14ac:dyDescent="0.25">
      <c r="A501" s="1" t="s">
        <v>2770</v>
      </c>
      <c r="B501" s="1" t="s">
        <v>2771</v>
      </c>
      <c r="C501" s="1" t="s">
        <v>4858</v>
      </c>
      <c r="D501" s="1" t="s">
        <v>2913</v>
      </c>
      <c r="E501" s="1" t="s">
        <v>4769</v>
      </c>
      <c r="F501" s="1" t="s">
        <v>4738</v>
      </c>
      <c r="G501" s="1" t="s">
        <v>2698</v>
      </c>
      <c r="H501" s="1"/>
      <c r="I501" s="1" t="s">
        <v>2699</v>
      </c>
      <c r="J501" s="1" t="s">
        <v>29</v>
      </c>
      <c r="K501" s="1" t="s">
        <v>4739</v>
      </c>
      <c r="L501" s="1" t="s">
        <v>4786</v>
      </c>
      <c r="M501" s="1" t="s">
        <v>56</v>
      </c>
      <c r="N501" s="1" t="s">
        <v>2911</v>
      </c>
      <c r="O501" s="1" t="s">
        <v>1750</v>
      </c>
      <c r="P501" s="169" t="s">
        <v>3462</v>
      </c>
      <c r="Q501" s="1" t="s">
        <v>4859</v>
      </c>
      <c r="U501" s="166" t="s">
        <v>2927</v>
      </c>
    </row>
    <row r="502" spans="1:21" customFormat="1" x14ac:dyDescent="0.25">
      <c r="A502" s="1" t="s">
        <v>2778</v>
      </c>
      <c r="B502" s="1" t="s">
        <v>2779</v>
      </c>
      <c r="C502" s="1" t="s">
        <v>4860</v>
      </c>
      <c r="D502" s="1" t="s">
        <v>2913</v>
      </c>
      <c r="E502" s="1" t="s">
        <v>4772</v>
      </c>
      <c r="F502" s="1" t="s">
        <v>4272</v>
      </c>
      <c r="G502" s="1" t="s">
        <v>2698</v>
      </c>
      <c r="H502" s="1"/>
      <c r="I502" s="1" t="s">
        <v>2699</v>
      </c>
      <c r="J502" s="1" t="s">
        <v>27</v>
      </c>
      <c r="K502" s="1" t="s">
        <v>4744</v>
      </c>
      <c r="L502" s="1" t="s">
        <v>4789</v>
      </c>
      <c r="M502" s="1" t="s">
        <v>56</v>
      </c>
      <c r="N502" s="1" t="s">
        <v>2911</v>
      </c>
      <c r="O502" s="1" t="s">
        <v>1750</v>
      </c>
      <c r="P502" s="169" t="s">
        <v>3466</v>
      </c>
      <c r="Q502" s="1" t="s">
        <v>4861</v>
      </c>
      <c r="U502" s="166" t="s">
        <v>2927</v>
      </c>
    </row>
    <row r="503" spans="1:21" customFormat="1" x14ac:dyDescent="0.25">
      <c r="A503" s="1" t="s">
        <v>2786</v>
      </c>
      <c r="B503" s="1" t="s">
        <v>2787</v>
      </c>
      <c r="C503" s="1" t="s">
        <v>4848</v>
      </c>
      <c r="D503" s="1" t="s">
        <v>2913</v>
      </c>
      <c r="E503" s="1" t="s">
        <v>4774</v>
      </c>
      <c r="F503" s="1" t="s">
        <v>4727</v>
      </c>
      <c r="G503" s="1" t="s">
        <v>2698</v>
      </c>
      <c r="H503" s="1"/>
      <c r="I503" s="1" t="s">
        <v>2699</v>
      </c>
      <c r="J503" s="1" t="s">
        <v>29</v>
      </c>
      <c r="K503" s="1" t="s">
        <v>4749</v>
      </c>
      <c r="L503" s="1" t="s">
        <v>4792</v>
      </c>
      <c r="M503" s="1" t="s">
        <v>56</v>
      </c>
      <c r="N503" s="1" t="s">
        <v>2911</v>
      </c>
      <c r="O503" s="1" t="s">
        <v>1750</v>
      </c>
      <c r="P503" s="169" t="s">
        <v>3470</v>
      </c>
      <c r="Q503" s="1" t="s">
        <v>4862</v>
      </c>
      <c r="U503" s="166" t="s">
        <v>2927</v>
      </c>
    </row>
    <row r="504" spans="1:21" customFormat="1" x14ac:dyDescent="0.25">
      <c r="A504" s="1" t="s">
        <v>2794</v>
      </c>
      <c r="B504" s="1" t="s">
        <v>2795</v>
      </c>
      <c r="C504" s="1" t="s">
        <v>4863</v>
      </c>
      <c r="D504" s="1" t="s">
        <v>2913</v>
      </c>
      <c r="E504" s="1" t="s">
        <v>4777</v>
      </c>
      <c r="F504" s="1" t="s">
        <v>4758</v>
      </c>
      <c r="G504" s="1" t="s">
        <v>2698</v>
      </c>
      <c r="H504" s="1"/>
      <c r="I504" s="1" t="s">
        <v>2699</v>
      </c>
      <c r="J504" s="1" t="s">
        <v>29</v>
      </c>
      <c r="K504" s="1" t="s">
        <v>4759</v>
      </c>
      <c r="L504" s="1" t="s">
        <v>3592</v>
      </c>
      <c r="M504" s="1" t="s">
        <v>56</v>
      </c>
      <c r="N504" s="1" t="s">
        <v>2911</v>
      </c>
      <c r="O504" s="1" t="s">
        <v>1750</v>
      </c>
      <c r="P504" s="169" t="s">
        <v>3474</v>
      </c>
      <c r="Q504" s="1" t="s">
        <v>4864</v>
      </c>
      <c r="U504" s="166" t="s">
        <v>2927</v>
      </c>
    </row>
    <row r="505" spans="1:21" customFormat="1" x14ac:dyDescent="0.25">
      <c r="A505" s="1" t="s">
        <v>2798</v>
      </c>
      <c r="B505" s="1" t="s">
        <v>2799</v>
      </c>
      <c r="C505" s="1" t="s">
        <v>4865</v>
      </c>
      <c r="D505" s="1" t="s">
        <v>2914</v>
      </c>
      <c r="E505" s="1" t="s">
        <v>4866</v>
      </c>
      <c r="F505" s="1" t="s">
        <v>4727</v>
      </c>
      <c r="G505" s="1" t="s">
        <v>2698</v>
      </c>
      <c r="H505" s="1"/>
      <c r="I505" s="1" t="s">
        <v>2699</v>
      </c>
      <c r="J505" s="1" t="s">
        <v>29</v>
      </c>
      <c r="K505" s="1" t="s">
        <v>4273</v>
      </c>
      <c r="L505" s="1" t="s">
        <v>4867</v>
      </c>
      <c r="M505" s="1" t="s">
        <v>37</v>
      </c>
      <c r="N505" s="1" t="s">
        <v>23</v>
      </c>
      <c r="O505" s="1" t="s">
        <v>1750</v>
      </c>
      <c r="P505" s="169" t="s">
        <v>3476</v>
      </c>
      <c r="Q505" s="1" t="s">
        <v>4868</v>
      </c>
      <c r="U505" s="166" t="s">
        <v>2927</v>
      </c>
    </row>
    <row r="506" spans="1:21" customFormat="1" x14ac:dyDescent="0.25">
      <c r="A506" s="1" t="s">
        <v>2806</v>
      </c>
      <c r="B506" s="1" t="s">
        <v>2807</v>
      </c>
      <c r="C506" s="1" t="s">
        <v>4869</v>
      </c>
      <c r="D506" s="1" t="s">
        <v>2914</v>
      </c>
      <c r="E506" s="1" t="s">
        <v>4870</v>
      </c>
      <c r="F506" s="1" t="s">
        <v>4732</v>
      </c>
      <c r="G506" s="1" t="s">
        <v>2698</v>
      </c>
      <c r="H506" s="1"/>
      <c r="I506" s="1" t="s">
        <v>2699</v>
      </c>
      <c r="J506" s="1" t="s">
        <v>27</v>
      </c>
      <c r="K506" s="1" t="s">
        <v>4733</v>
      </c>
      <c r="L506" s="1" t="s">
        <v>4871</v>
      </c>
      <c r="M506" s="1" t="s">
        <v>37</v>
      </c>
      <c r="N506" s="1" t="s">
        <v>23</v>
      </c>
      <c r="O506" s="1" t="s">
        <v>1750</v>
      </c>
      <c r="P506" s="169" t="s">
        <v>3480</v>
      </c>
      <c r="Q506" s="1" t="s">
        <v>4872</v>
      </c>
      <c r="U506" s="166" t="s">
        <v>2927</v>
      </c>
    </row>
    <row r="507" spans="1:21" customFormat="1" x14ac:dyDescent="0.25">
      <c r="A507" s="1" t="s">
        <v>2814</v>
      </c>
      <c r="B507" s="1" t="s">
        <v>2815</v>
      </c>
      <c r="C507" s="1" t="s">
        <v>4873</v>
      </c>
      <c r="D507" s="1" t="s">
        <v>2914</v>
      </c>
      <c r="E507" s="1" t="s">
        <v>4874</v>
      </c>
      <c r="F507" s="1" t="s">
        <v>4738</v>
      </c>
      <c r="G507" s="1" t="s">
        <v>2698</v>
      </c>
      <c r="H507" s="1"/>
      <c r="I507" s="1" t="s">
        <v>2699</v>
      </c>
      <c r="J507" s="1" t="s">
        <v>29</v>
      </c>
      <c r="K507" s="1" t="s">
        <v>4739</v>
      </c>
      <c r="L507" s="1" t="s">
        <v>4875</v>
      </c>
      <c r="M507" s="1" t="s">
        <v>37</v>
      </c>
      <c r="N507" s="1" t="s">
        <v>23</v>
      </c>
      <c r="O507" s="1" t="s">
        <v>1750</v>
      </c>
      <c r="P507" s="169" t="s">
        <v>3484</v>
      </c>
      <c r="Q507" s="1" t="s">
        <v>4876</v>
      </c>
      <c r="U507" s="166" t="s">
        <v>2927</v>
      </c>
    </row>
    <row r="508" spans="1:21" customFormat="1" x14ac:dyDescent="0.25">
      <c r="A508" s="1" t="s">
        <v>2822</v>
      </c>
      <c r="B508" s="1" t="s">
        <v>2823</v>
      </c>
      <c r="C508" s="1" t="s">
        <v>4877</v>
      </c>
      <c r="D508" s="1" t="s">
        <v>2914</v>
      </c>
      <c r="E508" s="1" t="s">
        <v>4878</v>
      </c>
      <c r="F508" s="1" t="s">
        <v>4272</v>
      </c>
      <c r="G508" s="1" t="s">
        <v>2698</v>
      </c>
      <c r="H508" s="1"/>
      <c r="I508" s="1" t="s">
        <v>2699</v>
      </c>
      <c r="J508" s="1" t="s">
        <v>27</v>
      </c>
      <c r="K508" s="1" t="s">
        <v>4744</v>
      </c>
      <c r="L508" s="1" t="s">
        <v>4879</v>
      </c>
      <c r="M508" s="1" t="s">
        <v>37</v>
      </c>
      <c r="N508" s="1" t="s">
        <v>23</v>
      </c>
      <c r="O508" s="1" t="s">
        <v>1750</v>
      </c>
      <c r="P508" s="169" t="s">
        <v>3488</v>
      </c>
      <c r="Q508" s="1" t="s">
        <v>4880</v>
      </c>
      <c r="U508" s="166" t="s">
        <v>2927</v>
      </c>
    </row>
    <row r="509" spans="1:21" customFormat="1" x14ac:dyDescent="0.25">
      <c r="A509" s="1" t="s">
        <v>2828</v>
      </c>
      <c r="B509" s="1" t="s">
        <v>2829</v>
      </c>
      <c r="C509" s="1" t="s">
        <v>4881</v>
      </c>
      <c r="D509" s="1" t="s">
        <v>2914</v>
      </c>
      <c r="E509" s="1" t="s">
        <v>4882</v>
      </c>
      <c r="F509" s="1" t="s">
        <v>4727</v>
      </c>
      <c r="G509" s="1" t="s">
        <v>2698</v>
      </c>
      <c r="H509" s="1"/>
      <c r="I509" s="1" t="s">
        <v>2699</v>
      </c>
      <c r="J509" s="1" t="s">
        <v>29</v>
      </c>
      <c r="K509" s="1" t="s">
        <v>4749</v>
      </c>
      <c r="L509" s="1" t="s">
        <v>4883</v>
      </c>
      <c r="M509" s="1" t="s">
        <v>37</v>
      </c>
      <c r="N509" s="1" t="s">
        <v>23</v>
      </c>
      <c r="O509" s="1" t="s">
        <v>1750</v>
      </c>
      <c r="P509" s="169" t="s">
        <v>3491</v>
      </c>
      <c r="Q509" s="1" t="s">
        <v>4884</v>
      </c>
      <c r="U509" s="166" t="s">
        <v>2927</v>
      </c>
    </row>
    <row r="510" spans="1:21" customFormat="1" x14ac:dyDescent="0.25">
      <c r="A510" s="1" t="s">
        <v>2900</v>
      </c>
      <c r="B510" s="1" t="s">
        <v>2901</v>
      </c>
      <c r="C510" s="1" t="s">
        <v>4885</v>
      </c>
      <c r="D510" s="1" t="s">
        <v>2914</v>
      </c>
      <c r="E510" s="1" t="s">
        <v>4886</v>
      </c>
      <c r="F510" s="1" t="s">
        <v>4727</v>
      </c>
      <c r="G510" s="1" t="s">
        <v>2698</v>
      </c>
      <c r="H510" s="1"/>
      <c r="I510" s="1" t="s">
        <v>2699</v>
      </c>
      <c r="J510" s="1" t="s">
        <v>29</v>
      </c>
      <c r="K510" s="1" t="s">
        <v>4285</v>
      </c>
      <c r="L510" s="1" t="s">
        <v>4887</v>
      </c>
      <c r="M510" s="1" t="s">
        <v>37</v>
      </c>
      <c r="N510" s="1" t="s">
        <v>23</v>
      </c>
      <c r="O510" s="1" t="s">
        <v>1750</v>
      </c>
      <c r="P510" s="169" t="s">
        <v>3527</v>
      </c>
      <c r="Q510" s="1" t="s">
        <v>4888</v>
      </c>
      <c r="U510" s="166" t="s">
        <v>2927</v>
      </c>
    </row>
    <row r="511" spans="1:21" customFormat="1" x14ac:dyDescent="0.25">
      <c r="A511" s="1" t="s">
        <v>2836</v>
      </c>
      <c r="B511" s="1" t="s">
        <v>2837</v>
      </c>
      <c r="C511" s="1" t="s">
        <v>4889</v>
      </c>
      <c r="D511" s="1" t="s">
        <v>2914</v>
      </c>
      <c r="E511" s="1" t="s">
        <v>4890</v>
      </c>
      <c r="F511" s="1" t="s">
        <v>4758</v>
      </c>
      <c r="G511" s="1" t="s">
        <v>2698</v>
      </c>
      <c r="H511" s="1"/>
      <c r="I511" s="1" t="s">
        <v>2699</v>
      </c>
      <c r="J511" s="1" t="s">
        <v>29</v>
      </c>
      <c r="K511" s="1" t="s">
        <v>4759</v>
      </c>
      <c r="L511" s="1" t="s">
        <v>4891</v>
      </c>
      <c r="M511" s="1" t="s">
        <v>37</v>
      </c>
      <c r="N511" s="1" t="s">
        <v>23</v>
      </c>
      <c r="O511" s="1" t="s">
        <v>1750</v>
      </c>
      <c r="P511" s="169" t="s">
        <v>3495</v>
      </c>
      <c r="Q511" s="1" t="s">
        <v>4892</v>
      </c>
      <c r="U511" s="166" t="s">
        <v>2927</v>
      </c>
    </row>
    <row r="512" spans="1:21" customFormat="1" x14ac:dyDescent="0.25">
      <c r="A512" s="1" t="s">
        <v>2846</v>
      </c>
      <c r="B512" s="1" t="s">
        <v>2847</v>
      </c>
      <c r="C512" s="1" t="s">
        <v>4893</v>
      </c>
      <c r="D512" s="1" t="s">
        <v>2914</v>
      </c>
      <c r="E512" s="1" t="s">
        <v>4894</v>
      </c>
      <c r="F512" s="1" t="s">
        <v>4727</v>
      </c>
      <c r="G512" s="1" t="s">
        <v>2698</v>
      </c>
      <c r="H512" s="1"/>
      <c r="I512" s="1" t="s">
        <v>2699</v>
      </c>
      <c r="J512" s="1" t="s">
        <v>29</v>
      </c>
      <c r="K512" s="1" t="s">
        <v>4273</v>
      </c>
      <c r="L512" s="1" t="s">
        <v>4867</v>
      </c>
      <c r="M512" s="1" t="s">
        <v>37</v>
      </c>
      <c r="N512" s="1" t="s">
        <v>2911</v>
      </c>
      <c r="O512" s="1" t="s">
        <v>1750</v>
      </c>
      <c r="P512" s="169" t="s">
        <v>3500</v>
      </c>
      <c r="Q512" s="1" t="s">
        <v>4895</v>
      </c>
      <c r="U512" s="166" t="s">
        <v>2927</v>
      </c>
    </row>
    <row r="513" spans="1:21" customFormat="1" x14ac:dyDescent="0.25">
      <c r="A513" s="1" t="s">
        <v>2854</v>
      </c>
      <c r="B513" s="1" t="s">
        <v>2855</v>
      </c>
      <c r="C513" s="1" t="s">
        <v>4896</v>
      </c>
      <c r="D513" s="1" t="s">
        <v>2914</v>
      </c>
      <c r="E513" s="1" t="s">
        <v>4897</v>
      </c>
      <c r="F513" s="1" t="s">
        <v>4732</v>
      </c>
      <c r="G513" s="1" t="s">
        <v>2698</v>
      </c>
      <c r="H513" s="1"/>
      <c r="I513" s="1" t="s">
        <v>2699</v>
      </c>
      <c r="J513" s="1" t="s">
        <v>27</v>
      </c>
      <c r="K513" s="1" t="s">
        <v>4733</v>
      </c>
      <c r="L513" s="1" t="s">
        <v>4871</v>
      </c>
      <c r="M513" s="1" t="s">
        <v>37</v>
      </c>
      <c r="N513" s="1" t="s">
        <v>2911</v>
      </c>
      <c r="O513" s="1" t="s">
        <v>1750</v>
      </c>
      <c r="P513" s="169" t="s">
        <v>3504</v>
      </c>
      <c r="Q513" s="1" t="s">
        <v>4898</v>
      </c>
      <c r="U513" s="166" t="s">
        <v>2927</v>
      </c>
    </row>
    <row r="514" spans="1:21" customFormat="1" x14ac:dyDescent="0.25">
      <c r="A514" s="1" t="s">
        <v>2862</v>
      </c>
      <c r="B514" s="1" t="s">
        <v>2863</v>
      </c>
      <c r="C514" s="1" t="s">
        <v>4899</v>
      </c>
      <c r="D514" s="1" t="s">
        <v>2914</v>
      </c>
      <c r="E514" s="1" t="s">
        <v>4900</v>
      </c>
      <c r="F514" s="1" t="s">
        <v>4738</v>
      </c>
      <c r="G514" s="1" t="s">
        <v>2698</v>
      </c>
      <c r="H514" s="1"/>
      <c r="I514" s="1" t="s">
        <v>2699</v>
      </c>
      <c r="J514" s="1" t="s">
        <v>29</v>
      </c>
      <c r="K514" s="1" t="s">
        <v>4739</v>
      </c>
      <c r="L514" s="1" t="s">
        <v>4875</v>
      </c>
      <c r="M514" s="1" t="s">
        <v>37</v>
      </c>
      <c r="N514" s="1" t="s">
        <v>2911</v>
      </c>
      <c r="O514" s="1" t="s">
        <v>1750</v>
      </c>
      <c r="P514" s="169" t="s">
        <v>3508</v>
      </c>
      <c r="Q514" s="1" t="s">
        <v>4901</v>
      </c>
      <c r="U514" s="166" t="s">
        <v>2927</v>
      </c>
    </row>
    <row r="515" spans="1:21" customFormat="1" x14ac:dyDescent="0.25">
      <c r="A515" s="1" t="s">
        <v>2870</v>
      </c>
      <c r="B515" s="1" t="s">
        <v>2871</v>
      </c>
      <c r="C515" s="1" t="s">
        <v>4902</v>
      </c>
      <c r="D515" s="1" t="s">
        <v>2914</v>
      </c>
      <c r="E515" s="1" t="s">
        <v>4903</v>
      </c>
      <c r="F515" s="1" t="s">
        <v>4272</v>
      </c>
      <c r="G515" s="1" t="s">
        <v>2698</v>
      </c>
      <c r="H515" s="1"/>
      <c r="I515" s="1" t="s">
        <v>2699</v>
      </c>
      <c r="J515" s="1" t="s">
        <v>27</v>
      </c>
      <c r="K515" s="1" t="s">
        <v>4744</v>
      </c>
      <c r="L515" s="1" t="s">
        <v>4879</v>
      </c>
      <c r="M515" s="1" t="s">
        <v>37</v>
      </c>
      <c r="N515" s="1" t="s">
        <v>2911</v>
      </c>
      <c r="O515" s="1" t="s">
        <v>1750</v>
      </c>
      <c r="P515" s="169" t="s">
        <v>3512</v>
      </c>
      <c r="Q515" s="1" t="s">
        <v>4904</v>
      </c>
      <c r="U515" s="166" t="s">
        <v>2927</v>
      </c>
    </row>
    <row r="516" spans="1:21" customFormat="1" x14ac:dyDescent="0.25">
      <c r="A516" s="1" t="s">
        <v>2876</v>
      </c>
      <c r="B516" s="1" t="s">
        <v>2877</v>
      </c>
      <c r="C516" s="1" t="s">
        <v>4881</v>
      </c>
      <c r="D516" s="1" t="s">
        <v>2914</v>
      </c>
      <c r="E516" s="1" t="s">
        <v>4905</v>
      </c>
      <c r="F516" s="1" t="s">
        <v>4727</v>
      </c>
      <c r="G516" s="1" t="s">
        <v>2698</v>
      </c>
      <c r="H516" s="1"/>
      <c r="I516" s="1" t="s">
        <v>2699</v>
      </c>
      <c r="J516" s="1" t="s">
        <v>29</v>
      </c>
      <c r="K516" s="1" t="s">
        <v>4749</v>
      </c>
      <c r="L516" s="1" t="s">
        <v>4883</v>
      </c>
      <c r="M516" s="1" t="s">
        <v>37</v>
      </c>
      <c r="N516" s="1" t="s">
        <v>2911</v>
      </c>
      <c r="O516" s="1" t="s">
        <v>1750</v>
      </c>
      <c r="P516" s="169" t="s">
        <v>3515</v>
      </c>
      <c r="Q516" s="1" t="s">
        <v>4906</v>
      </c>
      <c r="U516" s="166" t="s">
        <v>2927</v>
      </c>
    </row>
    <row r="517" spans="1:21" customFormat="1" x14ac:dyDescent="0.25">
      <c r="A517" s="1" t="s">
        <v>2884</v>
      </c>
      <c r="B517" s="1" t="s">
        <v>2885</v>
      </c>
      <c r="C517" s="1" t="s">
        <v>4889</v>
      </c>
      <c r="D517" s="1" t="s">
        <v>2914</v>
      </c>
      <c r="E517" s="1" t="s">
        <v>4907</v>
      </c>
      <c r="F517" s="1" t="s">
        <v>4758</v>
      </c>
      <c r="G517" s="1" t="s">
        <v>2698</v>
      </c>
      <c r="H517" s="1"/>
      <c r="I517" s="1" t="s">
        <v>2699</v>
      </c>
      <c r="J517" s="1" t="s">
        <v>29</v>
      </c>
      <c r="K517" s="1" t="s">
        <v>4759</v>
      </c>
      <c r="L517" s="1" t="s">
        <v>4891</v>
      </c>
      <c r="M517" s="1" t="s">
        <v>37</v>
      </c>
      <c r="N517" s="1" t="s">
        <v>2911</v>
      </c>
      <c r="O517" s="1" t="s">
        <v>1750</v>
      </c>
      <c r="P517" s="169" t="s">
        <v>3519</v>
      </c>
      <c r="Q517" s="1" t="s">
        <v>4908</v>
      </c>
      <c r="U517" s="166" t="s">
        <v>2927</v>
      </c>
    </row>
    <row r="518" spans="1:21" customFormat="1" x14ac:dyDescent="0.25">
      <c r="A518" s="1" t="s">
        <v>2796</v>
      </c>
      <c r="B518" s="1" t="s">
        <v>2797</v>
      </c>
      <c r="C518" s="1" t="s">
        <v>4909</v>
      </c>
      <c r="D518" s="1" t="s">
        <v>2914</v>
      </c>
      <c r="E518" s="1" t="s">
        <v>4866</v>
      </c>
      <c r="F518" s="1" t="s">
        <v>4727</v>
      </c>
      <c r="G518" s="1" t="s">
        <v>2698</v>
      </c>
      <c r="H518" s="1"/>
      <c r="I518" s="1" t="s">
        <v>2699</v>
      </c>
      <c r="J518" s="1" t="s">
        <v>29</v>
      </c>
      <c r="K518" s="1" t="s">
        <v>4273</v>
      </c>
      <c r="L518" s="1" t="s">
        <v>4910</v>
      </c>
      <c r="M518" s="1" t="s">
        <v>22</v>
      </c>
      <c r="N518" s="1" t="s">
        <v>23</v>
      </c>
      <c r="O518" s="1" t="s">
        <v>1750</v>
      </c>
      <c r="P518" s="169" t="s">
        <v>3475</v>
      </c>
      <c r="Q518" s="1" t="s">
        <v>4911</v>
      </c>
      <c r="U518" s="166" t="s">
        <v>2927</v>
      </c>
    </row>
    <row r="519" spans="1:21" customFormat="1" x14ac:dyDescent="0.25">
      <c r="A519" s="1" t="s">
        <v>2804</v>
      </c>
      <c r="B519" s="1" t="s">
        <v>2805</v>
      </c>
      <c r="C519" s="1" t="s">
        <v>4912</v>
      </c>
      <c r="D519" s="1" t="s">
        <v>2914</v>
      </c>
      <c r="E519" s="1" t="s">
        <v>4870</v>
      </c>
      <c r="F519" s="1" t="s">
        <v>4732</v>
      </c>
      <c r="G519" s="1" t="s">
        <v>2698</v>
      </c>
      <c r="H519" s="1"/>
      <c r="I519" s="1" t="s">
        <v>2699</v>
      </c>
      <c r="J519" s="1" t="s">
        <v>27</v>
      </c>
      <c r="K519" s="1" t="s">
        <v>4733</v>
      </c>
      <c r="L519" s="1" t="s">
        <v>4913</v>
      </c>
      <c r="M519" s="1" t="s">
        <v>22</v>
      </c>
      <c r="N519" s="1" t="s">
        <v>23</v>
      </c>
      <c r="O519" s="1" t="s">
        <v>1750</v>
      </c>
      <c r="P519" s="169" t="s">
        <v>3479</v>
      </c>
      <c r="Q519" s="1" t="s">
        <v>4914</v>
      </c>
      <c r="U519" s="166" t="s">
        <v>2927</v>
      </c>
    </row>
    <row r="520" spans="1:21" customFormat="1" x14ac:dyDescent="0.25">
      <c r="A520" s="1" t="s">
        <v>2812</v>
      </c>
      <c r="B520" s="1" t="s">
        <v>2813</v>
      </c>
      <c r="C520" s="1" t="s">
        <v>4915</v>
      </c>
      <c r="D520" s="1" t="s">
        <v>2914</v>
      </c>
      <c r="E520" s="1" t="s">
        <v>4874</v>
      </c>
      <c r="F520" s="1" t="s">
        <v>4738</v>
      </c>
      <c r="G520" s="1" t="s">
        <v>2698</v>
      </c>
      <c r="H520" s="1"/>
      <c r="I520" s="1" t="s">
        <v>2699</v>
      </c>
      <c r="J520" s="1" t="s">
        <v>29</v>
      </c>
      <c r="K520" s="1" t="s">
        <v>4739</v>
      </c>
      <c r="L520" s="1" t="s">
        <v>4916</v>
      </c>
      <c r="M520" s="1" t="s">
        <v>22</v>
      </c>
      <c r="N520" s="1" t="s">
        <v>23</v>
      </c>
      <c r="O520" s="1" t="s">
        <v>1750</v>
      </c>
      <c r="P520" s="169" t="s">
        <v>3483</v>
      </c>
      <c r="Q520" s="1" t="s">
        <v>4917</v>
      </c>
      <c r="U520" s="166" t="s">
        <v>2927</v>
      </c>
    </row>
    <row r="521" spans="1:21" customFormat="1" x14ac:dyDescent="0.25">
      <c r="A521" s="1" t="s">
        <v>2820</v>
      </c>
      <c r="B521" s="1" t="s">
        <v>2821</v>
      </c>
      <c r="C521" s="1" t="s">
        <v>4918</v>
      </c>
      <c r="D521" s="1" t="s">
        <v>2914</v>
      </c>
      <c r="E521" s="1" t="s">
        <v>4878</v>
      </c>
      <c r="F521" s="1" t="s">
        <v>4272</v>
      </c>
      <c r="G521" s="1" t="s">
        <v>2698</v>
      </c>
      <c r="H521" s="1"/>
      <c r="I521" s="1" t="s">
        <v>2699</v>
      </c>
      <c r="J521" s="1" t="s">
        <v>27</v>
      </c>
      <c r="K521" s="1" t="s">
        <v>4744</v>
      </c>
      <c r="L521" s="1" t="s">
        <v>4919</v>
      </c>
      <c r="M521" s="1" t="s">
        <v>22</v>
      </c>
      <c r="N521" s="1" t="s">
        <v>23</v>
      </c>
      <c r="O521" s="1" t="s">
        <v>1750</v>
      </c>
      <c r="P521" s="169" t="s">
        <v>3487</v>
      </c>
      <c r="Q521" s="1" t="s">
        <v>4920</v>
      </c>
      <c r="U521" s="166" t="s">
        <v>2927</v>
      </c>
    </row>
    <row r="522" spans="1:21" customFormat="1" x14ac:dyDescent="0.25">
      <c r="A522" s="1" t="s">
        <v>2830</v>
      </c>
      <c r="B522" s="1" t="s">
        <v>2831</v>
      </c>
      <c r="C522" s="1" t="s">
        <v>4921</v>
      </c>
      <c r="D522" s="1" t="s">
        <v>2914</v>
      </c>
      <c r="E522" s="1" t="s">
        <v>4882</v>
      </c>
      <c r="F522" s="1" t="s">
        <v>4727</v>
      </c>
      <c r="G522" s="1" t="s">
        <v>2698</v>
      </c>
      <c r="H522" s="1"/>
      <c r="I522" s="1" t="s">
        <v>2699</v>
      </c>
      <c r="J522" s="1" t="s">
        <v>29</v>
      </c>
      <c r="K522" s="1" t="s">
        <v>4749</v>
      </c>
      <c r="L522" s="1" t="s">
        <v>4922</v>
      </c>
      <c r="M522" s="1" t="s">
        <v>22</v>
      </c>
      <c r="N522" s="1" t="s">
        <v>23</v>
      </c>
      <c r="O522" s="1" t="s">
        <v>1750</v>
      </c>
      <c r="P522" s="169" t="s">
        <v>3492</v>
      </c>
      <c r="Q522" s="1" t="s">
        <v>4923</v>
      </c>
      <c r="U522" s="166" t="s">
        <v>2927</v>
      </c>
    </row>
    <row r="523" spans="1:21" customFormat="1" x14ac:dyDescent="0.25">
      <c r="A523" s="1" t="s">
        <v>2902</v>
      </c>
      <c r="B523" s="1" t="s">
        <v>2903</v>
      </c>
      <c r="C523" s="1" t="s">
        <v>4924</v>
      </c>
      <c r="D523" s="1" t="s">
        <v>2914</v>
      </c>
      <c r="E523" s="1" t="s">
        <v>4886</v>
      </c>
      <c r="F523" s="1" t="s">
        <v>4727</v>
      </c>
      <c r="G523" s="1" t="s">
        <v>2698</v>
      </c>
      <c r="H523" s="1"/>
      <c r="I523" s="1" t="s">
        <v>2699</v>
      </c>
      <c r="J523" s="1" t="s">
        <v>29</v>
      </c>
      <c r="K523" s="1" t="s">
        <v>4285</v>
      </c>
      <c r="L523" s="1" t="s">
        <v>4754</v>
      </c>
      <c r="M523" s="1" t="s">
        <v>22</v>
      </c>
      <c r="N523" s="1" t="s">
        <v>23</v>
      </c>
      <c r="O523" s="1" t="s">
        <v>1750</v>
      </c>
      <c r="P523" s="169" t="s">
        <v>3528</v>
      </c>
      <c r="Q523" s="1" t="s">
        <v>4925</v>
      </c>
      <c r="U523" s="166" t="s">
        <v>2927</v>
      </c>
    </row>
    <row r="524" spans="1:21" customFormat="1" x14ac:dyDescent="0.25">
      <c r="A524" s="1" t="s">
        <v>2838</v>
      </c>
      <c r="B524" s="1" t="s">
        <v>2839</v>
      </c>
      <c r="C524" s="1" t="s">
        <v>4926</v>
      </c>
      <c r="D524" s="1" t="s">
        <v>2914</v>
      </c>
      <c r="E524" s="1" t="s">
        <v>4890</v>
      </c>
      <c r="F524" s="1" t="s">
        <v>4758</v>
      </c>
      <c r="G524" s="1" t="s">
        <v>2698</v>
      </c>
      <c r="H524" s="1"/>
      <c r="I524" s="1" t="s">
        <v>2699</v>
      </c>
      <c r="J524" s="1" t="s">
        <v>29</v>
      </c>
      <c r="K524" s="1" t="s">
        <v>4759</v>
      </c>
      <c r="L524" s="1" t="s">
        <v>3560</v>
      </c>
      <c r="M524" s="1" t="s">
        <v>22</v>
      </c>
      <c r="N524" s="1" t="s">
        <v>23</v>
      </c>
      <c r="O524" s="1" t="s">
        <v>1750</v>
      </c>
      <c r="P524" s="169" t="s">
        <v>3496</v>
      </c>
      <c r="Q524" s="1" t="s">
        <v>4927</v>
      </c>
      <c r="U524" s="166" t="s">
        <v>2927</v>
      </c>
    </row>
    <row r="525" spans="1:21" customFormat="1" x14ac:dyDescent="0.25">
      <c r="A525" s="1" t="s">
        <v>2844</v>
      </c>
      <c r="B525" s="1" t="s">
        <v>2845</v>
      </c>
      <c r="C525" s="1" t="s">
        <v>4928</v>
      </c>
      <c r="D525" s="1" t="s">
        <v>2914</v>
      </c>
      <c r="E525" s="1" t="s">
        <v>4894</v>
      </c>
      <c r="F525" s="1" t="s">
        <v>4727</v>
      </c>
      <c r="G525" s="1" t="s">
        <v>2698</v>
      </c>
      <c r="H525" s="1"/>
      <c r="I525" s="1" t="s">
        <v>2699</v>
      </c>
      <c r="J525" s="1" t="s">
        <v>29</v>
      </c>
      <c r="K525" s="1" t="s">
        <v>4273</v>
      </c>
      <c r="L525" s="1" t="s">
        <v>4910</v>
      </c>
      <c r="M525" s="1" t="s">
        <v>22</v>
      </c>
      <c r="N525" s="1" t="s">
        <v>2911</v>
      </c>
      <c r="O525" s="1" t="s">
        <v>1750</v>
      </c>
      <c r="P525" s="169" t="s">
        <v>3499</v>
      </c>
      <c r="Q525" s="1" t="s">
        <v>4929</v>
      </c>
      <c r="U525" s="166" t="s">
        <v>2927</v>
      </c>
    </row>
    <row r="526" spans="1:21" customFormat="1" x14ac:dyDescent="0.25">
      <c r="A526" s="1" t="s">
        <v>2852</v>
      </c>
      <c r="B526" s="1" t="s">
        <v>2853</v>
      </c>
      <c r="C526" s="1" t="s">
        <v>4930</v>
      </c>
      <c r="D526" s="1" t="s">
        <v>2914</v>
      </c>
      <c r="E526" s="1" t="s">
        <v>4897</v>
      </c>
      <c r="F526" s="1" t="s">
        <v>4732</v>
      </c>
      <c r="G526" s="1" t="s">
        <v>2698</v>
      </c>
      <c r="H526" s="1"/>
      <c r="I526" s="1" t="s">
        <v>2699</v>
      </c>
      <c r="J526" s="1" t="s">
        <v>27</v>
      </c>
      <c r="K526" s="1" t="s">
        <v>4733</v>
      </c>
      <c r="L526" s="1" t="s">
        <v>4913</v>
      </c>
      <c r="M526" s="1" t="s">
        <v>22</v>
      </c>
      <c r="N526" s="1" t="s">
        <v>2911</v>
      </c>
      <c r="O526" s="1" t="s">
        <v>1750</v>
      </c>
      <c r="P526" s="169" t="s">
        <v>3503</v>
      </c>
      <c r="Q526" s="1" t="s">
        <v>4931</v>
      </c>
      <c r="U526" s="166" t="s">
        <v>2927</v>
      </c>
    </row>
    <row r="527" spans="1:21" customFormat="1" x14ac:dyDescent="0.25">
      <c r="A527" s="1" t="s">
        <v>2860</v>
      </c>
      <c r="B527" s="1" t="s">
        <v>2861</v>
      </c>
      <c r="C527" s="1" t="s">
        <v>4932</v>
      </c>
      <c r="D527" s="1" t="s">
        <v>2914</v>
      </c>
      <c r="E527" s="1" t="s">
        <v>4900</v>
      </c>
      <c r="F527" s="1" t="s">
        <v>4738</v>
      </c>
      <c r="G527" s="1" t="s">
        <v>2698</v>
      </c>
      <c r="H527" s="1"/>
      <c r="I527" s="1" t="s">
        <v>2699</v>
      </c>
      <c r="J527" s="1" t="s">
        <v>29</v>
      </c>
      <c r="K527" s="1" t="s">
        <v>4739</v>
      </c>
      <c r="L527" s="1" t="s">
        <v>4916</v>
      </c>
      <c r="M527" s="1" t="s">
        <v>22</v>
      </c>
      <c r="N527" s="1" t="s">
        <v>2911</v>
      </c>
      <c r="O527" s="1" t="s">
        <v>1750</v>
      </c>
      <c r="P527" s="169" t="s">
        <v>3507</v>
      </c>
      <c r="Q527" s="1" t="s">
        <v>4933</v>
      </c>
      <c r="U527" s="166" t="s">
        <v>2927</v>
      </c>
    </row>
    <row r="528" spans="1:21" customFormat="1" x14ac:dyDescent="0.25">
      <c r="A528" s="1" t="s">
        <v>2868</v>
      </c>
      <c r="B528" s="1" t="s">
        <v>2869</v>
      </c>
      <c r="C528" s="1" t="s">
        <v>4934</v>
      </c>
      <c r="D528" s="1" t="s">
        <v>2914</v>
      </c>
      <c r="E528" s="1" t="s">
        <v>4903</v>
      </c>
      <c r="F528" s="1" t="s">
        <v>4272</v>
      </c>
      <c r="G528" s="1" t="s">
        <v>2698</v>
      </c>
      <c r="H528" s="1"/>
      <c r="I528" s="1" t="s">
        <v>2699</v>
      </c>
      <c r="J528" s="1" t="s">
        <v>27</v>
      </c>
      <c r="K528" s="1" t="s">
        <v>4744</v>
      </c>
      <c r="L528" s="1" t="s">
        <v>4919</v>
      </c>
      <c r="M528" s="1" t="s">
        <v>22</v>
      </c>
      <c r="N528" s="1" t="s">
        <v>2911</v>
      </c>
      <c r="O528" s="1" t="s">
        <v>1750</v>
      </c>
      <c r="P528" s="169" t="s">
        <v>3511</v>
      </c>
      <c r="Q528" s="1" t="s">
        <v>4935</v>
      </c>
      <c r="U528" s="166" t="s">
        <v>2927</v>
      </c>
    </row>
    <row r="529" spans="1:21" customFormat="1" x14ac:dyDescent="0.25">
      <c r="A529" s="1" t="s">
        <v>2878</v>
      </c>
      <c r="B529" s="1" t="s">
        <v>2879</v>
      </c>
      <c r="C529" s="1" t="s">
        <v>4921</v>
      </c>
      <c r="D529" s="1" t="s">
        <v>2914</v>
      </c>
      <c r="E529" s="1" t="s">
        <v>4905</v>
      </c>
      <c r="F529" s="1" t="s">
        <v>4727</v>
      </c>
      <c r="G529" s="1" t="s">
        <v>2698</v>
      </c>
      <c r="H529" s="1"/>
      <c r="I529" s="1" t="s">
        <v>2699</v>
      </c>
      <c r="J529" s="1" t="s">
        <v>29</v>
      </c>
      <c r="K529" s="1" t="s">
        <v>4749</v>
      </c>
      <c r="L529" s="1" t="s">
        <v>4922</v>
      </c>
      <c r="M529" s="1" t="s">
        <v>22</v>
      </c>
      <c r="N529" s="1" t="s">
        <v>2911</v>
      </c>
      <c r="O529" s="1" t="s">
        <v>1750</v>
      </c>
      <c r="P529" s="169" t="s">
        <v>3516</v>
      </c>
      <c r="Q529" s="1" t="s">
        <v>4936</v>
      </c>
      <c r="U529" s="166" t="s">
        <v>2927</v>
      </c>
    </row>
    <row r="530" spans="1:21" customFormat="1" x14ac:dyDescent="0.25">
      <c r="A530" s="1" t="s">
        <v>2886</v>
      </c>
      <c r="B530" s="1" t="s">
        <v>2887</v>
      </c>
      <c r="C530" s="1" t="s">
        <v>4937</v>
      </c>
      <c r="D530" s="1" t="s">
        <v>2914</v>
      </c>
      <c r="E530" s="1" t="s">
        <v>4907</v>
      </c>
      <c r="F530" s="1" t="s">
        <v>4758</v>
      </c>
      <c r="G530" s="1" t="s">
        <v>2698</v>
      </c>
      <c r="H530" s="1"/>
      <c r="I530" s="1" t="s">
        <v>2699</v>
      </c>
      <c r="J530" s="1" t="s">
        <v>29</v>
      </c>
      <c r="K530" s="1" t="s">
        <v>4759</v>
      </c>
      <c r="L530" s="1" t="s">
        <v>3560</v>
      </c>
      <c r="M530" s="1" t="s">
        <v>22</v>
      </c>
      <c r="N530" s="1" t="s">
        <v>2911</v>
      </c>
      <c r="O530" s="1" t="s">
        <v>1750</v>
      </c>
      <c r="P530" s="169" t="s">
        <v>3520</v>
      </c>
      <c r="Q530" s="1" t="s">
        <v>4938</v>
      </c>
      <c r="U530" s="166" t="s">
        <v>2927</v>
      </c>
    </row>
    <row r="531" spans="1:21" customFormat="1" x14ac:dyDescent="0.25">
      <c r="A531" s="1" t="s">
        <v>2800</v>
      </c>
      <c r="B531" s="1" t="s">
        <v>2801</v>
      </c>
      <c r="C531" s="1" t="s">
        <v>4939</v>
      </c>
      <c r="D531" s="1" t="s">
        <v>2914</v>
      </c>
      <c r="E531" s="1" t="s">
        <v>4866</v>
      </c>
      <c r="F531" s="1" t="s">
        <v>4727</v>
      </c>
      <c r="G531" s="1" t="s">
        <v>2698</v>
      </c>
      <c r="H531" s="1"/>
      <c r="I531" s="1" t="s">
        <v>2699</v>
      </c>
      <c r="J531" s="1" t="s">
        <v>29</v>
      </c>
      <c r="K531" s="1" t="s">
        <v>4273</v>
      </c>
      <c r="L531" s="1" t="s">
        <v>4940</v>
      </c>
      <c r="M531" s="1" t="s">
        <v>47</v>
      </c>
      <c r="N531" s="1" t="s">
        <v>23</v>
      </c>
      <c r="O531" s="1" t="s">
        <v>1750</v>
      </c>
      <c r="P531" s="169" t="s">
        <v>3477</v>
      </c>
      <c r="Q531" s="1" t="s">
        <v>4941</v>
      </c>
      <c r="U531" s="166" t="s">
        <v>2927</v>
      </c>
    </row>
    <row r="532" spans="1:21" customFormat="1" x14ac:dyDescent="0.25">
      <c r="A532" s="1" t="s">
        <v>2808</v>
      </c>
      <c r="B532" s="1" t="s">
        <v>2809</v>
      </c>
      <c r="C532" s="1" t="s">
        <v>4942</v>
      </c>
      <c r="D532" s="1" t="s">
        <v>2914</v>
      </c>
      <c r="E532" s="1" t="s">
        <v>4870</v>
      </c>
      <c r="F532" s="1" t="s">
        <v>4732</v>
      </c>
      <c r="G532" s="1" t="s">
        <v>2698</v>
      </c>
      <c r="H532" s="1"/>
      <c r="I532" s="1" t="s">
        <v>2699</v>
      </c>
      <c r="J532" s="1" t="s">
        <v>27</v>
      </c>
      <c r="K532" s="1" t="s">
        <v>4733</v>
      </c>
      <c r="L532" s="1" t="s">
        <v>4943</v>
      </c>
      <c r="M532" s="1" t="s">
        <v>47</v>
      </c>
      <c r="N532" s="1" t="s">
        <v>23</v>
      </c>
      <c r="O532" s="1" t="s">
        <v>1750</v>
      </c>
      <c r="P532" s="169" t="s">
        <v>3481</v>
      </c>
      <c r="Q532" s="1" t="s">
        <v>4944</v>
      </c>
      <c r="U532" s="166" t="s">
        <v>2927</v>
      </c>
    </row>
    <row r="533" spans="1:21" customFormat="1" x14ac:dyDescent="0.25">
      <c r="A533" s="1" t="s">
        <v>2816</v>
      </c>
      <c r="B533" s="1" t="s">
        <v>2817</v>
      </c>
      <c r="C533" s="1" t="s">
        <v>4945</v>
      </c>
      <c r="D533" s="1" t="s">
        <v>2914</v>
      </c>
      <c r="E533" s="1" t="s">
        <v>4874</v>
      </c>
      <c r="F533" s="1" t="s">
        <v>4738</v>
      </c>
      <c r="G533" s="1" t="s">
        <v>2698</v>
      </c>
      <c r="H533" s="1"/>
      <c r="I533" s="1" t="s">
        <v>2699</v>
      </c>
      <c r="J533" s="1" t="s">
        <v>29</v>
      </c>
      <c r="K533" s="1" t="s">
        <v>4739</v>
      </c>
      <c r="L533" s="1" t="s">
        <v>4946</v>
      </c>
      <c r="M533" s="1" t="s">
        <v>47</v>
      </c>
      <c r="N533" s="1" t="s">
        <v>23</v>
      </c>
      <c r="O533" s="1" t="s">
        <v>1750</v>
      </c>
      <c r="P533" s="169" t="s">
        <v>3485</v>
      </c>
      <c r="Q533" s="1" t="s">
        <v>4947</v>
      </c>
      <c r="U533" s="166" t="s">
        <v>2927</v>
      </c>
    </row>
    <row r="534" spans="1:21" customFormat="1" x14ac:dyDescent="0.25">
      <c r="A534" s="1" t="s">
        <v>2824</v>
      </c>
      <c r="B534" s="1" t="s">
        <v>2825</v>
      </c>
      <c r="C534" s="1" t="s">
        <v>4948</v>
      </c>
      <c r="D534" s="1" t="s">
        <v>2914</v>
      </c>
      <c r="E534" s="1" t="s">
        <v>4878</v>
      </c>
      <c r="F534" s="1" t="s">
        <v>4272</v>
      </c>
      <c r="G534" s="1" t="s">
        <v>2698</v>
      </c>
      <c r="H534" s="1"/>
      <c r="I534" s="1" t="s">
        <v>2699</v>
      </c>
      <c r="J534" s="1" t="s">
        <v>27</v>
      </c>
      <c r="K534" s="1" t="s">
        <v>4744</v>
      </c>
      <c r="L534" s="1" t="s">
        <v>4949</v>
      </c>
      <c r="M534" s="1" t="s">
        <v>47</v>
      </c>
      <c r="N534" s="1" t="s">
        <v>23</v>
      </c>
      <c r="O534" s="1" t="s">
        <v>1750</v>
      </c>
      <c r="P534" s="169" t="s">
        <v>3489</v>
      </c>
      <c r="Q534" s="1" t="s">
        <v>4950</v>
      </c>
      <c r="U534" s="166" t="s">
        <v>2927</v>
      </c>
    </row>
    <row r="535" spans="1:21" customFormat="1" x14ac:dyDescent="0.25">
      <c r="A535" s="1" t="s">
        <v>2832</v>
      </c>
      <c r="B535" s="1" t="s">
        <v>2833</v>
      </c>
      <c r="C535" s="1" t="s">
        <v>4951</v>
      </c>
      <c r="D535" s="1" t="s">
        <v>2914</v>
      </c>
      <c r="E535" s="1" t="s">
        <v>4882</v>
      </c>
      <c r="F535" s="1" t="s">
        <v>4727</v>
      </c>
      <c r="G535" s="1" t="s">
        <v>2698</v>
      </c>
      <c r="H535" s="1"/>
      <c r="I535" s="1" t="s">
        <v>2699</v>
      </c>
      <c r="J535" s="1" t="s">
        <v>29</v>
      </c>
      <c r="K535" s="1" t="s">
        <v>4749</v>
      </c>
      <c r="L535" s="1" t="s">
        <v>4952</v>
      </c>
      <c r="M535" s="1" t="s">
        <v>47</v>
      </c>
      <c r="N535" s="1" t="s">
        <v>23</v>
      </c>
      <c r="O535" s="1" t="s">
        <v>1750</v>
      </c>
      <c r="P535" s="169" t="s">
        <v>3493</v>
      </c>
      <c r="Q535" s="1" t="s">
        <v>4953</v>
      </c>
      <c r="U535" s="166" t="s">
        <v>2927</v>
      </c>
    </row>
    <row r="536" spans="1:21" customFormat="1" x14ac:dyDescent="0.25">
      <c r="A536" s="1" t="s">
        <v>2904</v>
      </c>
      <c r="B536" s="1" t="s">
        <v>2905</v>
      </c>
      <c r="C536" s="1" t="s">
        <v>4954</v>
      </c>
      <c r="D536" s="1" t="s">
        <v>2914</v>
      </c>
      <c r="E536" s="1" t="s">
        <v>4886</v>
      </c>
      <c r="F536" s="1" t="s">
        <v>4727</v>
      </c>
      <c r="G536" s="1" t="s">
        <v>2698</v>
      </c>
      <c r="H536" s="1"/>
      <c r="I536" s="1" t="s">
        <v>2699</v>
      </c>
      <c r="J536" s="1" t="s">
        <v>29</v>
      </c>
      <c r="K536" s="1" t="s">
        <v>4285</v>
      </c>
      <c r="L536" s="1" t="s">
        <v>4955</v>
      </c>
      <c r="M536" s="1" t="s">
        <v>47</v>
      </c>
      <c r="N536" s="1" t="s">
        <v>23</v>
      </c>
      <c r="O536" s="1" t="s">
        <v>1750</v>
      </c>
      <c r="P536" s="169" t="s">
        <v>3529</v>
      </c>
      <c r="Q536" s="1" t="s">
        <v>4956</v>
      </c>
      <c r="U536" s="166" t="s">
        <v>2927</v>
      </c>
    </row>
    <row r="537" spans="1:21" customFormat="1" x14ac:dyDescent="0.25">
      <c r="A537" s="1" t="s">
        <v>2840</v>
      </c>
      <c r="B537" s="1" t="s">
        <v>2841</v>
      </c>
      <c r="C537" s="1" t="s">
        <v>4957</v>
      </c>
      <c r="D537" s="1" t="s">
        <v>2914</v>
      </c>
      <c r="E537" s="1" t="s">
        <v>4890</v>
      </c>
      <c r="F537" s="1" t="s">
        <v>4758</v>
      </c>
      <c r="G537" s="1" t="s">
        <v>2698</v>
      </c>
      <c r="H537" s="1"/>
      <c r="I537" s="1" t="s">
        <v>2699</v>
      </c>
      <c r="J537" s="1" t="s">
        <v>29</v>
      </c>
      <c r="K537" s="1" t="s">
        <v>4759</v>
      </c>
      <c r="L537" s="1" t="s">
        <v>4060</v>
      </c>
      <c r="M537" s="1" t="s">
        <v>47</v>
      </c>
      <c r="N537" s="1" t="s">
        <v>23</v>
      </c>
      <c r="O537" s="1" t="s">
        <v>1750</v>
      </c>
      <c r="P537" s="169" t="s">
        <v>3497</v>
      </c>
      <c r="Q537" s="1" t="s">
        <v>4958</v>
      </c>
      <c r="U537" s="166" t="s">
        <v>2927</v>
      </c>
    </row>
    <row r="538" spans="1:21" customFormat="1" x14ac:dyDescent="0.25">
      <c r="A538" s="1" t="s">
        <v>2848</v>
      </c>
      <c r="B538" s="1" t="s">
        <v>2849</v>
      </c>
      <c r="C538" s="1" t="s">
        <v>4959</v>
      </c>
      <c r="D538" s="1" t="s">
        <v>2914</v>
      </c>
      <c r="E538" s="1" t="s">
        <v>4894</v>
      </c>
      <c r="F538" s="1" t="s">
        <v>4727</v>
      </c>
      <c r="G538" s="1" t="s">
        <v>2698</v>
      </c>
      <c r="H538" s="1"/>
      <c r="I538" s="1" t="s">
        <v>2699</v>
      </c>
      <c r="J538" s="1" t="s">
        <v>29</v>
      </c>
      <c r="K538" s="1" t="s">
        <v>4273</v>
      </c>
      <c r="L538" s="1" t="s">
        <v>4940</v>
      </c>
      <c r="M538" s="1" t="s">
        <v>47</v>
      </c>
      <c r="N538" s="1" t="s">
        <v>2911</v>
      </c>
      <c r="O538" s="1" t="s">
        <v>1750</v>
      </c>
      <c r="P538" s="169" t="s">
        <v>3501</v>
      </c>
      <c r="Q538" s="1" t="s">
        <v>4960</v>
      </c>
      <c r="U538" s="166" t="s">
        <v>2927</v>
      </c>
    </row>
    <row r="539" spans="1:21" customFormat="1" x14ac:dyDescent="0.25">
      <c r="A539" s="1" t="s">
        <v>2856</v>
      </c>
      <c r="B539" s="1" t="s">
        <v>2857</v>
      </c>
      <c r="C539" s="1" t="s">
        <v>4961</v>
      </c>
      <c r="D539" s="1" t="s">
        <v>2914</v>
      </c>
      <c r="E539" s="1" t="s">
        <v>4897</v>
      </c>
      <c r="F539" s="1" t="s">
        <v>4732</v>
      </c>
      <c r="G539" s="1" t="s">
        <v>2698</v>
      </c>
      <c r="H539" s="1"/>
      <c r="I539" s="1" t="s">
        <v>2699</v>
      </c>
      <c r="J539" s="1" t="s">
        <v>27</v>
      </c>
      <c r="K539" s="1" t="s">
        <v>4733</v>
      </c>
      <c r="L539" s="1" t="s">
        <v>4943</v>
      </c>
      <c r="M539" s="1" t="s">
        <v>47</v>
      </c>
      <c r="N539" s="1" t="s">
        <v>2911</v>
      </c>
      <c r="O539" s="1" t="s">
        <v>1750</v>
      </c>
      <c r="P539" s="169" t="s">
        <v>3505</v>
      </c>
      <c r="Q539" s="1" t="s">
        <v>4962</v>
      </c>
      <c r="U539" s="166" t="s">
        <v>2927</v>
      </c>
    </row>
    <row r="540" spans="1:21" customFormat="1" x14ac:dyDescent="0.25">
      <c r="A540" s="1" t="s">
        <v>2864</v>
      </c>
      <c r="B540" s="1" t="s">
        <v>2865</v>
      </c>
      <c r="C540" s="1" t="s">
        <v>4963</v>
      </c>
      <c r="D540" s="1" t="s">
        <v>2914</v>
      </c>
      <c r="E540" s="1" t="s">
        <v>4900</v>
      </c>
      <c r="F540" s="1" t="s">
        <v>4738</v>
      </c>
      <c r="G540" s="1" t="s">
        <v>2698</v>
      </c>
      <c r="H540" s="1"/>
      <c r="I540" s="1" t="s">
        <v>2699</v>
      </c>
      <c r="J540" s="1" t="s">
        <v>29</v>
      </c>
      <c r="K540" s="1" t="s">
        <v>4739</v>
      </c>
      <c r="L540" s="1" t="s">
        <v>4946</v>
      </c>
      <c r="M540" s="1" t="s">
        <v>47</v>
      </c>
      <c r="N540" s="1" t="s">
        <v>2911</v>
      </c>
      <c r="O540" s="1" t="s">
        <v>1750</v>
      </c>
      <c r="P540" s="169" t="s">
        <v>3509</v>
      </c>
      <c r="Q540" s="1" t="s">
        <v>4964</v>
      </c>
      <c r="U540" s="166" t="s">
        <v>2927</v>
      </c>
    </row>
    <row r="541" spans="1:21" customFormat="1" x14ac:dyDescent="0.25">
      <c r="A541" s="1" t="s">
        <v>2872</v>
      </c>
      <c r="B541" s="1" t="s">
        <v>2873</v>
      </c>
      <c r="C541" s="1" t="s">
        <v>4965</v>
      </c>
      <c r="D541" s="1" t="s">
        <v>2914</v>
      </c>
      <c r="E541" s="1" t="s">
        <v>4903</v>
      </c>
      <c r="F541" s="1" t="s">
        <v>4272</v>
      </c>
      <c r="G541" s="1" t="s">
        <v>2698</v>
      </c>
      <c r="H541" s="1"/>
      <c r="I541" s="1" t="s">
        <v>2699</v>
      </c>
      <c r="J541" s="1" t="s">
        <v>27</v>
      </c>
      <c r="K541" s="1" t="s">
        <v>4744</v>
      </c>
      <c r="L541" s="1" t="s">
        <v>4949</v>
      </c>
      <c r="M541" s="1" t="s">
        <v>47</v>
      </c>
      <c r="N541" s="1" t="s">
        <v>2911</v>
      </c>
      <c r="O541" s="1" t="s">
        <v>1750</v>
      </c>
      <c r="P541" s="169" t="s">
        <v>3513</v>
      </c>
      <c r="Q541" s="1" t="s">
        <v>4966</v>
      </c>
      <c r="U541" s="166" t="s">
        <v>2927</v>
      </c>
    </row>
    <row r="542" spans="1:21" customFormat="1" x14ac:dyDescent="0.25">
      <c r="A542" s="1" t="s">
        <v>2880</v>
      </c>
      <c r="B542" s="1" t="s">
        <v>2881</v>
      </c>
      <c r="C542" s="1" t="s">
        <v>4951</v>
      </c>
      <c r="D542" s="1" t="s">
        <v>2914</v>
      </c>
      <c r="E542" s="1" t="s">
        <v>4905</v>
      </c>
      <c r="F542" s="1" t="s">
        <v>4727</v>
      </c>
      <c r="G542" s="1" t="s">
        <v>2698</v>
      </c>
      <c r="H542" s="1"/>
      <c r="I542" s="1" t="s">
        <v>2699</v>
      </c>
      <c r="J542" s="1" t="s">
        <v>29</v>
      </c>
      <c r="K542" s="1" t="s">
        <v>4749</v>
      </c>
      <c r="L542" s="1" t="s">
        <v>4952</v>
      </c>
      <c r="M542" s="1" t="s">
        <v>47</v>
      </c>
      <c r="N542" s="1" t="s">
        <v>2911</v>
      </c>
      <c r="O542" s="1" t="s">
        <v>1750</v>
      </c>
      <c r="P542" s="169" t="s">
        <v>3517</v>
      </c>
      <c r="Q542" s="1" t="s">
        <v>4967</v>
      </c>
      <c r="U542" s="166" t="s">
        <v>2927</v>
      </c>
    </row>
    <row r="543" spans="1:21" customFormat="1" x14ac:dyDescent="0.25">
      <c r="A543" s="1" t="s">
        <v>2888</v>
      </c>
      <c r="B543" s="1" t="s">
        <v>2889</v>
      </c>
      <c r="C543" s="1" t="s">
        <v>4957</v>
      </c>
      <c r="D543" s="1" t="s">
        <v>2914</v>
      </c>
      <c r="E543" s="1" t="s">
        <v>4907</v>
      </c>
      <c r="F543" s="1" t="s">
        <v>4758</v>
      </c>
      <c r="G543" s="1" t="s">
        <v>2698</v>
      </c>
      <c r="H543" s="1"/>
      <c r="I543" s="1" t="s">
        <v>2699</v>
      </c>
      <c r="J543" s="1" t="s">
        <v>29</v>
      </c>
      <c r="K543" s="1" t="s">
        <v>4759</v>
      </c>
      <c r="L543" s="1" t="s">
        <v>4060</v>
      </c>
      <c r="M543" s="1" t="s">
        <v>47</v>
      </c>
      <c r="N543" s="1" t="s">
        <v>2911</v>
      </c>
      <c r="O543" s="1" t="s">
        <v>1750</v>
      </c>
      <c r="P543" s="169" t="s">
        <v>3521</v>
      </c>
      <c r="Q543" s="1" t="s">
        <v>4968</v>
      </c>
      <c r="U543" s="166" t="s">
        <v>2927</v>
      </c>
    </row>
    <row r="544" spans="1:21" customFormat="1" x14ac:dyDescent="0.25">
      <c r="A544" s="1" t="s">
        <v>2802</v>
      </c>
      <c r="B544" s="1" t="s">
        <v>2803</v>
      </c>
      <c r="C544" s="1" t="s">
        <v>4969</v>
      </c>
      <c r="D544" s="1" t="s">
        <v>2914</v>
      </c>
      <c r="E544" s="1" t="s">
        <v>4866</v>
      </c>
      <c r="F544" s="1" t="s">
        <v>4727</v>
      </c>
      <c r="G544" s="1" t="s">
        <v>2698</v>
      </c>
      <c r="H544" s="1"/>
      <c r="I544" s="1" t="s">
        <v>2699</v>
      </c>
      <c r="J544" s="1" t="s">
        <v>29</v>
      </c>
      <c r="K544" s="1" t="s">
        <v>4273</v>
      </c>
      <c r="L544" s="1" t="s">
        <v>4910</v>
      </c>
      <c r="M544" s="1" t="s">
        <v>56</v>
      </c>
      <c r="N544" s="1" t="s">
        <v>23</v>
      </c>
      <c r="O544" s="1" t="s">
        <v>1750</v>
      </c>
      <c r="P544" s="169" t="s">
        <v>3478</v>
      </c>
      <c r="Q544" s="1" t="s">
        <v>4970</v>
      </c>
      <c r="U544" s="166" t="s">
        <v>2927</v>
      </c>
    </row>
    <row r="545" spans="1:21" customFormat="1" x14ac:dyDescent="0.25">
      <c r="A545" s="1" t="s">
        <v>2810</v>
      </c>
      <c r="B545" s="1" t="s">
        <v>2811</v>
      </c>
      <c r="C545" s="1" t="s">
        <v>4971</v>
      </c>
      <c r="D545" s="1" t="s">
        <v>2914</v>
      </c>
      <c r="E545" s="1" t="s">
        <v>4870</v>
      </c>
      <c r="F545" s="1" t="s">
        <v>4732</v>
      </c>
      <c r="G545" s="1" t="s">
        <v>2698</v>
      </c>
      <c r="H545" s="1"/>
      <c r="I545" s="1" t="s">
        <v>2699</v>
      </c>
      <c r="J545" s="1" t="s">
        <v>27</v>
      </c>
      <c r="K545" s="1" t="s">
        <v>4733</v>
      </c>
      <c r="L545" s="1" t="s">
        <v>4913</v>
      </c>
      <c r="M545" s="1" t="s">
        <v>56</v>
      </c>
      <c r="N545" s="1" t="s">
        <v>23</v>
      </c>
      <c r="O545" s="1" t="s">
        <v>1750</v>
      </c>
      <c r="P545" s="169" t="s">
        <v>3482</v>
      </c>
      <c r="Q545" s="1" t="s">
        <v>4972</v>
      </c>
      <c r="U545" s="166" t="s">
        <v>2927</v>
      </c>
    </row>
    <row r="546" spans="1:21" customFormat="1" x14ac:dyDescent="0.25">
      <c r="A546" s="1" t="s">
        <v>2818</v>
      </c>
      <c r="B546" s="1" t="s">
        <v>2819</v>
      </c>
      <c r="C546" s="1" t="s">
        <v>4973</v>
      </c>
      <c r="D546" s="1" t="s">
        <v>2914</v>
      </c>
      <c r="E546" s="1" t="s">
        <v>4874</v>
      </c>
      <c r="F546" s="1" t="s">
        <v>4738</v>
      </c>
      <c r="G546" s="1" t="s">
        <v>2698</v>
      </c>
      <c r="H546" s="1"/>
      <c r="I546" s="1" t="s">
        <v>2699</v>
      </c>
      <c r="J546" s="1" t="s">
        <v>29</v>
      </c>
      <c r="K546" s="1" t="s">
        <v>4739</v>
      </c>
      <c r="L546" s="1" t="s">
        <v>4916</v>
      </c>
      <c r="M546" s="1" t="s">
        <v>56</v>
      </c>
      <c r="N546" s="1" t="s">
        <v>23</v>
      </c>
      <c r="O546" s="1" t="s">
        <v>1750</v>
      </c>
      <c r="P546" s="169" t="s">
        <v>3486</v>
      </c>
      <c r="Q546" s="1" t="s">
        <v>4974</v>
      </c>
      <c r="U546" s="166" t="s">
        <v>2927</v>
      </c>
    </row>
    <row r="547" spans="1:21" customFormat="1" x14ac:dyDescent="0.25">
      <c r="A547" s="1" t="s">
        <v>2826</v>
      </c>
      <c r="B547" s="1" t="s">
        <v>2827</v>
      </c>
      <c r="C547" s="1" t="s">
        <v>4975</v>
      </c>
      <c r="D547" s="1" t="s">
        <v>2914</v>
      </c>
      <c r="E547" s="1" t="s">
        <v>4878</v>
      </c>
      <c r="F547" s="1" t="s">
        <v>4272</v>
      </c>
      <c r="G547" s="1" t="s">
        <v>2698</v>
      </c>
      <c r="H547" s="1"/>
      <c r="I547" s="1" t="s">
        <v>2699</v>
      </c>
      <c r="J547" s="1" t="s">
        <v>27</v>
      </c>
      <c r="K547" s="1" t="s">
        <v>4744</v>
      </c>
      <c r="L547" s="1" t="s">
        <v>4919</v>
      </c>
      <c r="M547" s="1" t="s">
        <v>56</v>
      </c>
      <c r="N547" s="1" t="s">
        <v>23</v>
      </c>
      <c r="O547" s="1" t="s">
        <v>1750</v>
      </c>
      <c r="P547" s="169" t="s">
        <v>3490</v>
      </c>
      <c r="Q547" s="1" t="s">
        <v>4976</v>
      </c>
      <c r="U547" s="166" t="s">
        <v>2927</v>
      </c>
    </row>
    <row r="548" spans="1:21" customFormat="1" x14ac:dyDescent="0.25">
      <c r="A548" s="1" t="s">
        <v>2834</v>
      </c>
      <c r="B548" s="1" t="s">
        <v>2835</v>
      </c>
      <c r="C548" s="1" t="s">
        <v>4977</v>
      </c>
      <c r="D548" s="1" t="s">
        <v>2914</v>
      </c>
      <c r="E548" s="1" t="s">
        <v>4882</v>
      </c>
      <c r="F548" s="1" t="s">
        <v>4727</v>
      </c>
      <c r="G548" s="1" t="s">
        <v>2698</v>
      </c>
      <c r="H548" s="1"/>
      <c r="I548" s="1" t="s">
        <v>2699</v>
      </c>
      <c r="J548" s="1" t="s">
        <v>29</v>
      </c>
      <c r="K548" s="1" t="s">
        <v>4749</v>
      </c>
      <c r="L548" s="1" t="s">
        <v>4922</v>
      </c>
      <c r="M548" s="1" t="s">
        <v>56</v>
      </c>
      <c r="N548" s="1" t="s">
        <v>23</v>
      </c>
      <c r="O548" s="1" t="s">
        <v>1750</v>
      </c>
      <c r="P548" s="169" t="s">
        <v>3494</v>
      </c>
      <c r="Q548" s="1" t="s">
        <v>4978</v>
      </c>
      <c r="U548" s="166" t="s">
        <v>2927</v>
      </c>
    </row>
    <row r="549" spans="1:21" customFormat="1" x14ac:dyDescent="0.25">
      <c r="A549" s="1" t="s">
        <v>2906</v>
      </c>
      <c r="B549" s="1" t="s">
        <v>2907</v>
      </c>
      <c r="C549" s="1" t="s">
        <v>4979</v>
      </c>
      <c r="D549" s="1" t="s">
        <v>2914</v>
      </c>
      <c r="E549" s="1" t="s">
        <v>4886</v>
      </c>
      <c r="F549" s="1" t="s">
        <v>4727</v>
      </c>
      <c r="G549" s="1" t="s">
        <v>2698</v>
      </c>
      <c r="H549" s="1"/>
      <c r="I549" s="1" t="s">
        <v>2699</v>
      </c>
      <c r="J549" s="1" t="s">
        <v>29</v>
      </c>
      <c r="K549" s="1" t="s">
        <v>4285</v>
      </c>
      <c r="L549" s="1" t="s">
        <v>4754</v>
      </c>
      <c r="M549" s="1" t="s">
        <v>56</v>
      </c>
      <c r="N549" s="1" t="s">
        <v>23</v>
      </c>
      <c r="O549" s="1" t="s">
        <v>1750</v>
      </c>
      <c r="P549" s="169" t="s">
        <v>3530</v>
      </c>
      <c r="Q549" s="1" t="s">
        <v>4980</v>
      </c>
      <c r="U549" s="166" t="s">
        <v>2927</v>
      </c>
    </row>
    <row r="550" spans="1:21" customFormat="1" x14ac:dyDescent="0.25">
      <c r="A550" s="1" t="s">
        <v>2842</v>
      </c>
      <c r="B550" s="1" t="s">
        <v>2843</v>
      </c>
      <c r="C550" s="1" t="s">
        <v>4981</v>
      </c>
      <c r="D550" s="1" t="s">
        <v>2914</v>
      </c>
      <c r="E550" s="1" t="s">
        <v>4890</v>
      </c>
      <c r="F550" s="1" t="s">
        <v>4758</v>
      </c>
      <c r="G550" s="1" t="s">
        <v>2698</v>
      </c>
      <c r="H550" s="1"/>
      <c r="I550" s="1" t="s">
        <v>2699</v>
      </c>
      <c r="J550" s="1" t="s">
        <v>29</v>
      </c>
      <c r="K550" s="1" t="s">
        <v>4759</v>
      </c>
      <c r="L550" s="1" t="s">
        <v>3560</v>
      </c>
      <c r="M550" s="1" t="s">
        <v>56</v>
      </c>
      <c r="N550" s="1" t="s">
        <v>23</v>
      </c>
      <c r="O550" s="1" t="s">
        <v>1750</v>
      </c>
      <c r="P550" s="169" t="s">
        <v>3498</v>
      </c>
      <c r="Q550" s="1" t="s">
        <v>4982</v>
      </c>
      <c r="U550" s="166" t="s">
        <v>2927</v>
      </c>
    </row>
    <row r="551" spans="1:21" customFormat="1" x14ac:dyDescent="0.25">
      <c r="A551" s="1" t="s">
        <v>2850</v>
      </c>
      <c r="B551" s="1" t="s">
        <v>2851</v>
      </c>
      <c r="C551" s="1" t="s">
        <v>4983</v>
      </c>
      <c r="D551" s="1" t="s">
        <v>2914</v>
      </c>
      <c r="E551" s="1" t="s">
        <v>4894</v>
      </c>
      <c r="F551" s="1" t="s">
        <v>4727</v>
      </c>
      <c r="G551" s="1" t="s">
        <v>2698</v>
      </c>
      <c r="H551" s="1"/>
      <c r="I551" s="1" t="s">
        <v>2699</v>
      </c>
      <c r="J551" s="1" t="s">
        <v>29</v>
      </c>
      <c r="K551" s="1" t="s">
        <v>4273</v>
      </c>
      <c r="L551" s="1" t="s">
        <v>4910</v>
      </c>
      <c r="M551" s="1" t="s">
        <v>56</v>
      </c>
      <c r="N551" s="1" t="s">
        <v>2911</v>
      </c>
      <c r="O551" s="1" t="s">
        <v>1750</v>
      </c>
      <c r="P551" s="169" t="s">
        <v>3502</v>
      </c>
      <c r="Q551" s="1" t="s">
        <v>4984</v>
      </c>
      <c r="U551" s="166" t="s">
        <v>2927</v>
      </c>
    </row>
    <row r="552" spans="1:21" customFormat="1" x14ac:dyDescent="0.25">
      <c r="A552" s="1" t="s">
        <v>2858</v>
      </c>
      <c r="B552" s="1" t="s">
        <v>2859</v>
      </c>
      <c r="C552" s="1" t="s">
        <v>4985</v>
      </c>
      <c r="D552" s="1" t="s">
        <v>2914</v>
      </c>
      <c r="E552" s="1" t="s">
        <v>4897</v>
      </c>
      <c r="F552" s="1" t="s">
        <v>4732</v>
      </c>
      <c r="G552" s="1" t="s">
        <v>2698</v>
      </c>
      <c r="H552" s="1"/>
      <c r="I552" s="1" t="s">
        <v>2699</v>
      </c>
      <c r="J552" s="1" t="s">
        <v>27</v>
      </c>
      <c r="K552" s="1" t="s">
        <v>4733</v>
      </c>
      <c r="L552" s="1" t="s">
        <v>4913</v>
      </c>
      <c r="M552" s="1" t="s">
        <v>56</v>
      </c>
      <c r="N552" s="1" t="s">
        <v>2911</v>
      </c>
      <c r="O552" s="1" t="s">
        <v>1750</v>
      </c>
      <c r="P552" s="169" t="s">
        <v>3506</v>
      </c>
      <c r="Q552" s="1" t="s">
        <v>4986</v>
      </c>
      <c r="U552" s="166" t="s">
        <v>2927</v>
      </c>
    </row>
    <row r="553" spans="1:21" customFormat="1" x14ac:dyDescent="0.25">
      <c r="A553" s="1" t="s">
        <v>2866</v>
      </c>
      <c r="B553" s="1" t="s">
        <v>2867</v>
      </c>
      <c r="C553" s="1" t="s">
        <v>4987</v>
      </c>
      <c r="D553" s="1" t="s">
        <v>2914</v>
      </c>
      <c r="E553" s="1" t="s">
        <v>4900</v>
      </c>
      <c r="F553" s="1" t="s">
        <v>4738</v>
      </c>
      <c r="G553" s="1" t="s">
        <v>2698</v>
      </c>
      <c r="H553" s="1"/>
      <c r="I553" s="1" t="s">
        <v>2699</v>
      </c>
      <c r="J553" s="1" t="s">
        <v>29</v>
      </c>
      <c r="K553" s="1" t="s">
        <v>4739</v>
      </c>
      <c r="L553" s="1" t="s">
        <v>4916</v>
      </c>
      <c r="M553" s="1" t="s">
        <v>56</v>
      </c>
      <c r="N553" s="1" t="s">
        <v>2911</v>
      </c>
      <c r="O553" s="1" t="s">
        <v>1750</v>
      </c>
      <c r="P553" s="169" t="s">
        <v>3510</v>
      </c>
      <c r="Q553" s="1" t="s">
        <v>4988</v>
      </c>
      <c r="U553" s="166" t="s">
        <v>2927</v>
      </c>
    </row>
    <row r="554" spans="1:21" customFormat="1" x14ac:dyDescent="0.25">
      <c r="A554" s="1" t="s">
        <v>2874</v>
      </c>
      <c r="B554" s="1" t="s">
        <v>2875</v>
      </c>
      <c r="C554" s="1" t="s">
        <v>4989</v>
      </c>
      <c r="D554" s="1" t="s">
        <v>2914</v>
      </c>
      <c r="E554" s="1" t="s">
        <v>4903</v>
      </c>
      <c r="F554" s="1" t="s">
        <v>4272</v>
      </c>
      <c r="G554" s="1" t="s">
        <v>2698</v>
      </c>
      <c r="H554" s="1"/>
      <c r="I554" s="1" t="s">
        <v>2699</v>
      </c>
      <c r="J554" s="1" t="s">
        <v>27</v>
      </c>
      <c r="K554" s="1" t="s">
        <v>4744</v>
      </c>
      <c r="L554" s="1" t="s">
        <v>4919</v>
      </c>
      <c r="M554" s="1" t="s">
        <v>56</v>
      </c>
      <c r="N554" s="1" t="s">
        <v>2911</v>
      </c>
      <c r="O554" s="1" t="s">
        <v>1750</v>
      </c>
      <c r="P554" s="169" t="s">
        <v>3514</v>
      </c>
      <c r="Q554" s="1" t="s">
        <v>4990</v>
      </c>
      <c r="U554" s="166" t="s">
        <v>2927</v>
      </c>
    </row>
    <row r="555" spans="1:21" customFormat="1" x14ac:dyDescent="0.25">
      <c r="A555" s="1" t="s">
        <v>2882</v>
      </c>
      <c r="B555" s="1" t="s">
        <v>2883</v>
      </c>
      <c r="C555" s="1" t="s">
        <v>4977</v>
      </c>
      <c r="D555" s="1" t="s">
        <v>2914</v>
      </c>
      <c r="E555" s="1" t="s">
        <v>4905</v>
      </c>
      <c r="F555" s="1" t="s">
        <v>4727</v>
      </c>
      <c r="G555" s="1" t="s">
        <v>2698</v>
      </c>
      <c r="H555" s="1"/>
      <c r="I555" s="1" t="s">
        <v>2699</v>
      </c>
      <c r="J555" s="1" t="s">
        <v>29</v>
      </c>
      <c r="K555" s="1" t="s">
        <v>4749</v>
      </c>
      <c r="L555" s="1" t="s">
        <v>4922</v>
      </c>
      <c r="M555" s="1" t="s">
        <v>56</v>
      </c>
      <c r="N555" s="1" t="s">
        <v>2911</v>
      </c>
      <c r="O555" s="1" t="s">
        <v>1750</v>
      </c>
      <c r="P555" s="169" t="s">
        <v>3518</v>
      </c>
      <c r="Q555" s="1" t="s">
        <v>4991</v>
      </c>
      <c r="U555" s="166" t="s">
        <v>2927</v>
      </c>
    </row>
    <row r="556" spans="1:21" customFormat="1" x14ac:dyDescent="0.25">
      <c r="A556" s="1" t="s">
        <v>2890</v>
      </c>
      <c r="B556" s="1" t="s">
        <v>2891</v>
      </c>
      <c r="C556" s="1" t="s">
        <v>4992</v>
      </c>
      <c r="D556" s="1" t="s">
        <v>2914</v>
      </c>
      <c r="E556" s="1" t="s">
        <v>4907</v>
      </c>
      <c r="F556" s="1" t="s">
        <v>4758</v>
      </c>
      <c r="G556" s="1" t="s">
        <v>2698</v>
      </c>
      <c r="H556" s="1"/>
      <c r="I556" s="1" t="s">
        <v>2699</v>
      </c>
      <c r="J556" s="1" t="s">
        <v>29</v>
      </c>
      <c r="K556" s="1" t="s">
        <v>4759</v>
      </c>
      <c r="L556" s="1" t="s">
        <v>3560</v>
      </c>
      <c r="M556" s="1" t="s">
        <v>56</v>
      </c>
      <c r="N556" s="1" t="s">
        <v>2911</v>
      </c>
      <c r="O556" s="1" t="s">
        <v>1750</v>
      </c>
      <c r="P556" s="169" t="s">
        <v>3522</v>
      </c>
      <c r="Q556" s="1" t="s">
        <v>4993</v>
      </c>
      <c r="U556" s="166" t="s">
        <v>2927</v>
      </c>
    </row>
    <row r="557" spans="1:21" customFormat="1" x14ac:dyDescent="0.25">
      <c r="A557" s="1" t="s">
        <v>4994</v>
      </c>
      <c r="B557" s="1" t="s">
        <v>4995</v>
      </c>
      <c r="C557" s="1" t="s">
        <v>4996</v>
      </c>
      <c r="D557" s="1" t="s">
        <v>1655</v>
      </c>
      <c r="E557" s="1" t="s">
        <v>4997</v>
      </c>
      <c r="F557" s="1" t="s">
        <v>3558</v>
      </c>
      <c r="G557" s="1" t="s">
        <v>553</v>
      </c>
      <c r="H557" s="1"/>
      <c r="I557" s="1" t="s">
        <v>21</v>
      </c>
      <c r="J557" s="1" t="s">
        <v>29</v>
      </c>
      <c r="K557" s="1" t="s">
        <v>4471</v>
      </c>
      <c r="L557" s="1" t="s">
        <v>3655</v>
      </c>
      <c r="M557" s="1" t="s">
        <v>37</v>
      </c>
      <c r="N557" s="1" t="s">
        <v>2911</v>
      </c>
      <c r="O557" s="1" t="s">
        <v>1752</v>
      </c>
      <c r="P557" s="169" t="s">
        <v>4998</v>
      </c>
      <c r="Q557" s="1" t="s">
        <v>4999</v>
      </c>
      <c r="R557" s="168"/>
      <c r="U557" s="166" t="s">
        <v>2923</v>
      </c>
    </row>
    <row r="558" spans="1:21" customFormat="1" x14ac:dyDescent="0.25">
      <c r="A558" s="1" t="s">
        <v>5000</v>
      </c>
      <c r="B558" s="1" t="s">
        <v>5001</v>
      </c>
      <c r="C558" s="1" t="s">
        <v>5002</v>
      </c>
      <c r="D558" s="1" t="s">
        <v>1655</v>
      </c>
      <c r="E558" s="1" t="s">
        <v>4997</v>
      </c>
      <c r="F558" s="1" t="s">
        <v>3558</v>
      </c>
      <c r="G558" s="1" t="s">
        <v>553</v>
      </c>
      <c r="H558" s="1"/>
      <c r="I558" s="1" t="s">
        <v>21</v>
      </c>
      <c r="J558" s="1" t="s">
        <v>29</v>
      </c>
      <c r="K558" s="1" t="s">
        <v>4471</v>
      </c>
      <c r="L558" s="1" t="s">
        <v>5003</v>
      </c>
      <c r="M558" s="1" t="s">
        <v>37</v>
      </c>
      <c r="N558" s="1" t="s">
        <v>2911</v>
      </c>
      <c r="O558" s="1" t="s">
        <v>1751</v>
      </c>
      <c r="P558" s="169" t="s">
        <v>5004</v>
      </c>
      <c r="Q558" s="1" t="s">
        <v>5005</v>
      </c>
      <c r="R558" s="168"/>
      <c r="U558" s="166" t="s">
        <v>2923</v>
      </c>
    </row>
    <row r="559" spans="1:21" customFormat="1" x14ac:dyDescent="0.25">
      <c r="A559" s="1" t="s">
        <v>5006</v>
      </c>
      <c r="B559" s="1" t="s">
        <v>5007</v>
      </c>
      <c r="C559" s="1" t="s">
        <v>5008</v>
      </c>
      <c r="D559" s="1" t="s">
        <v>1655</v>
      </c>
      <c r="E559" s="1" t="s">
        <v>5009</v>
      </c>
      <c r="F559" s="1" t="s">
        <v>3558</v>
      </c>
      <c r="G559" s="1" t="s">
        <v>553</v>
      </c>
      <c r="H559" s="1"/>
      <c r="I559" s="1" t="s">
        <v>21</v>
      </c>
      <c r="J559" s="1" t="s">
        <v>29</v>
      </c>
      <c r="K559" s="1" t="s">
        <v>4397</v>
      </c>
      <c r="L559" s="1" t="s">
        <v>5010</v>
      </c>
      <c r="M559" s="1" t="s">
        <v>37</v>
      </c>
      <c r="N559" s="1" t="s">
        <v>2911</v>
      </c>
      <c r="O559" s="1" t="s">
        <v>1751</v>
      </c>
      <c r="P559" s="169" t="s">
        <v>5011</v>
      </c>
      <c r="Q559" s="1" t="s">
        <v>5012</v>
      </c>
      <c r="R559" s="168"/>
      <c r="U559" s="166" t="s">
        <v>2923</v>
      </c>
    </row>
    <row r="560" spans="1:21" customFormat="1" x14ac:dyDescent="0.25">
      <c r="A560" s="1" t="s">
        <v>5013</v>
      </c>
      <c r="B560" s="1" t="s">
        <v>5014</v>
      </c>
      <c r="C560" s="1" t="s">
        <v>5015</v>
      </c>
      <c r="D560" s="1" t="s">
        <v>1655</v>
      </c>
      <c r="E560" s="1" t="s">
        <v>5016</v>
      </c>
      <c r="F560" s="1" t="s">
        <v>3564</v>
      </c>
      <c r="G560" s="1" t="s">
        <v>553</v>
      </c>
      <c r="H560" s="1"/>
      <c r="I560" s="1" t="s">
        <v>21</v>
      </c>
      <c r="J560" s="1" t="s">
        <v>29</v>
      </c>
      <c r="K560" s="1" t="s">
        <v>4480</v>
      </c>
      <c r="L560" s="1" t="s">
        <v>5017</v>
      </c>
      <c r="M560" s="1" t="s">
        <v>37</v>
      </c>
      <c r="N560" s="1" t="s">
        <v>2911</v>
      </c>
      <c r="O560" s="1" t="s">
        <v>1751</v>
      </c>
      <c r="P560" s="169" t="s">
        <v>5018</v>
      </c>
      <c r="Q560" s="1" t="s">
        <v>5019</v>
      </c>
      <c r="R560" s="168"/>
      <c r="U560" s="166" t="s">
        <v>2923</v>
      </c>
    </row>
    <row r="561" spans="1:21" customFormat="1" x14ac:dyDescent="0.25">
      <c r="A561" s="1" t="s">
        <v>5020</v>
      </c>
      <c r="B561" s="1" t="s">
        <v>5021</v>
      </c>
      <c r="C561" s="1" t="s">
        <v>5022</v>
      </c>
      <c r="D561" s="1" t="s">
        <v>1655</v>
      </c>
      <c r="E561" s="1" t="s">
        <v>5009</v>
      </c>
      <c r="F561" s="1" t="s">
        <v>3558</v>
      </c>
      <c r="G561" s="1" t="s">
        <v>553</v>
      </c>
      <c r="H561" s="1"/>
      <c r="I561" s="1" t="s">
        <v>21</v>
      </c>
      <c r="J561" s="1" t="s">
        <v>29</v>
      </c>
      <c r="K561" s="1" t="s">
        <v>4397</v>
      </c>
      <c r="L561" s="1" t="s">
        <v>5023</v>
      </c>
      <c r="M561" s="1" t="s">
        <v>37</v>
      </c>
      <c r="N561" s="1" t="s">
        <v>2911</v>
      </c>
      <c r="O561" s="1" t="s">
        <v>1752</v>
      </c>
      <c r="P561" s="169" t="s">
        <v>5024</v>
      </c>
      <c r="Q561" s="1" t="s">
        <v>5025</v>
      </c>
      <c r="R561" s="168"/>
      <c r="U561" s="166" t="s">
        <v>2923</v>
      </c>
    </row>
    <row r="562" spans="1:21" customFormat="1" x14ac:dyDescent="0.25">
      <c r="A562" s="1" t="s">
        <v>5026</v>
      </c>
      <c r="B562" s="1" t="s">
        <v>5027</v>
      </c>
      <c r="C562" s="1" t="s">
        <v>5028</v>
      </c>
      <c r="D562" s="1" t="s">
        <v>1655</v>
      </c>
      <c r="E562" s="1" t="s">
        <v>5016</v>
      </c>
      <c r="F562" s="1" t="s">
        <v>3564</v>
      </c>
      <c r="G562" s="1" t="s">
        <v>553</v>
      </c>
      <c r="H562" s="1"/>
      <c r="I562" s="1" t="s">
        <v>21</v>
      </c>
      <c r="J562" s="1" t="s">
        <v>29</v>
      </c>
      <c r="K562" s="1" t="s">
        <v>4480</v>
      </c>
      <c r="L562" s="1" t="s">
        <v>5029</v>
      </c>
      <c r="M562" s="1" t="s">
        <v>37</v>
      </c>
      <c r="N562" s="1" t="s">
        <v>2911</v>
      </c>
      <c r="O562" s="1" t="s">
        <v>1752</v>
      </c>
      <c r="P562" s="169" t="s">
        <v>5030</v>
      </c>
      <c r="Q562" s="1" t="s">
        <v>5031</v>
      </c>
      <c r="R562" s="168"/>
      <c r="U562" s="166" t="s">
        <v>2923</v>
      </c>
    </row>
    <row r="563" spans="1:21" customFormat="1" x14ac:dyDescent="0.25">
      <c r="A563" s="1" t="s">
        <v>5032</v>
      </c>
      <c r="B563" s="1" t="s">
        <v>5033</v>
      </c>
      <c r="C563" s="1" t="s">
        <v>5028</v>
      </c>
      <c r="D563" s="1" t="s">
        <v>1655</v>
      </c>
      <c r="E563" s="1" t="s">
        <v>5034</v>
      </c>
      <c r="F563" s="1" t="s">
        <v>3564</v>
      </c>
      <c r="G563" s="1" t="s">
        <v>553</v>
      </c>
      <c r="H563" s="1"/>
      <c r="I563" s="1" t="s">
        <v>21</v>
      </c>
      <c r="J563" s="1" t="s">
        <v>29</v>
      </c>
      <c r="K563" s="1" t="s">
        <v>4480</v>
      </c>
      <c r="L563" s="1" t="s">
        <v>5029</v>
      </c>
      <c r="M563" s="1" t="s">
        <v>37</v>
      </c>
      <c r="N563" s="1" t="s">
        <v>5289</v>
      </c>
      <c r="O563" s="1" t="s">
        <v>1752</v>
      </c>
      <c r="P563" s="169" t="s">
        <v>5035</v>
      </c>
      <c r="Q563" s="1" t="s">
        <v>5036</v>
      </c>
      <c r="R563" s="168"/>
      <c r="U563" s="166" t="s">
        <v>2923</v>
      </c>
    </row>
    <row r="564" spans="1:21" customFormat="1" x14ac:dyDescent="0.25">
      <c r="A564" s="1" t="s">
        <v>5037</v>
      </c>
      <c r="B564" s="1" t="s">
        <v>5038</v>
      </c>
      <c r="C564" s="1" t="s">
        <v>5039</v>
      </c>
      <c r="D564" s="1" t="s">
        <v>1655</v>
      </c>
      <c r="E564" s="1" t="s">
        <v>5040</v>
      </c>
      <c r="F564" s="1" t="s">
        <v>3558</v>
      </c>
      <c r="G564" s="1" t="s">
        <v>553</v>
      </c>
      <c r="H564" s="1"/>
      <c r="I564" s="1" t="s">
        <v>21</v>
      </c>
      <c r="J564" s="1" t="s">
        <v>29</v>
      </c>
      <c r="K564" s="1" t="s">
        <v>4471</v>
      </c>
      <c r="L564" s="1" t="s">
        <v>5003</v>
      </c>
      <c r="M564" s="1" t="s">
        <v>37</v>
      </c>
      <c r="N564" s="1" t="s">
        <v>5289</v>
      </c>
      <c r="O564" s="1" t="s">
        <v>1751</v>
      </c>
      <c r="P564" s="169" t="s">
        <v>5041</v>
      </c>
      <c r="Q564" s="1" t="s">
        <v>5042</v>
      </c>
      <c r="R564" s="168"/>
      <c r="U564" s="166" t="s">
        <v>2923</v>
      </c>
    </row>
    <row r="565" spans="1:21" customFormat="1" x14ac:dyDescent="0.25">
      <c r="A565" s="1" t="s">
        <v>5043</v>
      </c>
      <c r="B565" s="1" t="s">
        <v>5044</v>
      </c>
      <c r="C565" s="1" t="s">
        <v>5015</v>
      </c>
      <c r="D565" s="1" t="s">
        <v>1655</v>
      </c>
      <c r="E565" s="1" t="s">
        <v>5034</v>
      </c>
      <c r="F565" s="1" t="s">
        <v>3564</v>
      </c>
      <c r="G565" s="1" t="s">
        <v>553</v>
      </c>
      <c r="H565" s="1"/>
      <c r="I565" s="1" t="s">
        <v>21</v>
      </c>
      <c r="J565" s="1" t="s">
        <v>29</v>
      </c>
      <c r="K565" s="1" t="s">
        <v>4480</v>
      </c>
      <c r="L565" s="1" t="s">
        <v>5017</v>
      </c>
      <c r="M565" s="1" t="s">
        <v>37</v>
      </c>
      <c r="N565" s="1" t="s">
        <v>5289</v>
      </c>
      <c r="O565" s="1" t="s">
        <v>1751</v>
      </c>
      <c r="P565" s="169" t="s">
        <v>5045</v>
      </c>
      <c r="Q565" s="1" t="s">
        <v>5046</v>
      </c>
      <c r="R565" s="168"/>
      <c r="U565" s="166" t="s">
        <v>2923</v>
      </c>
    </row>
    <row r="566" spans="1:21" customFormat="1" x14ac:dyDescent="0.25">
      <c r="A566" s="1" t="s">
        <v>5047</v>
      </c>
      <c r="B566" s="1" t="s">
        <v>5048</v>
      </c>
      <c r="C566" s="1" t="s">
        <v>5049</v>
      </c>
      <c r="D566" s="1" t="s">
        <v>1655</v>
      </c>
      <c r="E566" s="1" t="s">
        <v>5050</v>
      </c>
      <c r="F566" s="1" t="s">
        <v>3558</v>
      </c>
      <c r="G566" s="1" t="s">
        <v>553</v>
      </c>
      <c r="H566" s="1"/>
      <c r="I566" s="1" t="s">
        <v>21</v>
      </c>
      <c r="J566" s="1" t="s">
        <v>29</v>
      </c>
      <c r="K566" s="1" t="s">
        <v>4397</v>
      </c>
      <c r="L566" s="1" t="s">
        <v>5010</v>
      </c>
      <c r="M566" s="1" t="s">
        <v>37</v>
      </c>
      <c r="N566" s="1" t="s">
        <v>5289</v>
      </c>
      <c r="O566" s="1" t="s">
        <v>1751</v>
      </c>
      <c r="P566" s="169" t="s">
        <v>5051</v>
      </c>
      <c r="Q566" s="1" t="s">
        <v>5052</v>
      </c>
      <c r="R566" s="168"/>
      <c r="U566" s="166" t="s">
        <v>2923</v>
      </c>
    </row>
    <row r="567" spans="1:21" customFormat="1" x14ac:dyDescent="0.25">
      <c r="A567" s="1" t="s">
        <v>5053</v>
      </c>
      <c r="B567" s="1" t="s">
        <v>5054</v>
      </c>
      <c r="C567" s="1" t="s">
        <v>5055</v>
      </c>
      <c r="D567" s="1" t="s">
        <v>1655</v>
      </c>
      <c r="E567" s="1" t="s">
        <v>5050</v>
      </c>
      <c r="F567" s="1" t="s">
        <v>3558</v>
      </c>
      <c r="G567" s="1" t="s">
        <v>553</v>
      </c>
      <c r="H567" s="1"/>
      <c r="I567" s="1" t="s">
        <v>21</v>
      </c>
      <c r="J567" s="1" t="s">
        <v>29</v>
      </c>
      <c r="K567" s="1" t="s">
        <v>4397</v>
      </c>
      <c r="L567" s="1" t="s">
        <v>5023</v>
      </c>
      <c r="M567" s="1" t="s">
        <v>37</v>
      </c>
      <c r="N567" s="1" t="s">
        <v>5289</v>
      </c>
      <c r="O567" s="1" t="s">
        <v>1752</v>
      </c>
      <c r="P567" s="169" t="s">
        <v>5056</v>
      </c>
      <c r="Q567" s="1" t="s">
        <v>5057</v>
      </c>
      <c r="R567" s="168"/>
      <c r="U567" s="166" t="s">
        <v>2923</v>
      </c>
    </row>
    <row r="568" spans="1:21" customFormat="1" x14ac:dyDescent="0.25">
      <c r="A568" s="1" t="s">
        <v>5058</v>
      </c>
      <c r="B568" s="1" t="s">
        <v>5059</v>
      </c>
      <c r="C568" s="1" t="s">
        <v>5060</v>
      </c>
      <c r="D568" s="1" t="s">
        <v>1655</v>
      </c>
      <c r="E568" s="1" t="s">
        <v>5040</v>
      </c>
      <c r="F568" s="1" t="s">
        <v>3558</v>
      </c>
      <c r="G568" s="1" t="s">
        <v>553</v>
      </c>
      <c r="H568" s="1"/>
      <c r="I568" s="1" t="s">
        <v>21</v>
      </c>
      <c r="J568" s="1" t="s">
        <v>29</v>
      </c>
      <c r="K568" s="1" t="s">
        <v>4471</v>
      </c>
      <c r="L568" s="1" t="s">
        <v>3655</v>
      </c>
      <c r="M568" s="1" t="s">
        <v>37</v>
      </c>
      <c r="N568" s="1" t="s">
        <v>5289</v>
      </c>
      <c r="O568" s="1" t="s">
        <v>1752</v>
      </c>
      <c r="P568" s="169" t="s">
        <v>5061</v>
      </c>
      <c r="Q568" s="1" t="s">
        <v>5062</v>
      </c>
      <c r="R568" s="168"/>
      <c r="U568" s="166" t="s">
        <v>2923</v>
      </c>
    </row>
    <row r="569" spans="1:21" customFormat="1" x14ac:dyDescent="0.25">
      <c r="A569" s="1" t="s">
        <v>5063</v>
      </c>
      <c r="B569" s="1" t="s">
        <v>5064</v>
      </c>
      <c r="C569" s="1" t="s">
        <v>5065</v>
      </c>
      <c r="D569" s="1" t="s">
        <v>1655</v>
      </c>
      <c r="E569" s="1" t="s">
        <v>5066</v>
      </c>
      <c r="F569" s="1" t="s">
        <v>3558</v>
      </c>
      <c r="G569" s="1" t="s">
        <v>553</v>
      </c>
      <c r="H569" s="1"/>
      <c r="I569" s="1" t="s">
        <v>21</v>
      </c>
      <c r="J569" s="1" t="s">
        <v>29</v>
      </c>
      <c r="K569" s="1" t="s">
        <v>4397</v>
      </c>
      <c r="L569" s="1" t="s">
        <v>3791</v>
      </c>
      <c r="M569" s="1" t="s">
        <v>22</v>
      </c>
      <c r="N569" s="1" t="s">
        <v>2911</v>
      </c>
      <c r="O569" s="1" t="s">
        <v>1751</v>
      </c>
      <c r="P569" s="169" t="s">
        <v>5067</v>
      </c>
      <c r="Q569" s="1" t="s">
        <v>5068</v>
      </c>
      <c r="R569" s="168"/>
      <c r="U569" s="166" t="s">
        <v>2923</v>
      </c>
    </row>
    <row r="570" spans="1:21" customFormat="1" x14ac:dyDescent="0.25">
      <c r="A570" s="1" t="s">
        <v>5069</v>
      </c>
      <c r="B570" s="1" t="s">
        <v>5070</v>
      </c>
      <c r="C570" s="1" t="s">
        <v>5071</v>
      </c>
      <c r="D570" s="1" t="s">
        <v>1655</v>
      </c>
      <c r="E570" s="1" t="s">
        <v>5066</v>
      </c>
      <c r="F570" s="1" t="s">
        <v>3558</v>
      </c>
      <c r="G570" s="1" t="s">
        <v>553</v>
      </c>
      <c r="H570" s="1"/>
      <c r="I570" s="1" t="s">
        <v>21</v>
      </c>
      <c r="J570" s="1" t="s">
        <v>29</v>
      </c>
      <c r="K570" s="1" t="s">
        <v>4397</v>
      </c>
      <c r="L570" s="1" t="s">
        <v>3853</v>
      </c>
      <c r="M570" s="1" t="s">
        <v>22</v>
      </c>
      <c r="N570" s="1" t="s">
        <v>2911</v>
      </c>
      <c r="O570" s="1" t="s">
        <v>1752</v>
      </c>
      <c r="P570" s="169" t="s">
        <v>5072</v>
      </c>
      <c r="Q570" s="1" t="s">
        <v>5073</v>
      </c>
      <c r="R570" s="168"/>
      <c r="U570" s="166" t="s">
        <v>2923</v>
      </c>
    </row>
    <row r="571" spans="1:21" customFormat="1" x14ac:dyDescent="0.25">
      <c r="A571" s="1" t="s">
        <v>5074</v>
      </c>
      <c r="B571" s="1" t="s">
        <v>5075</v>
      </c>
      <c r="C571" s="1" t="s">
        <v>5076</v>
      </c>
      <c r="D571" s="1" t="s">
        <v>1655</v>
      </c>
      <c r="E571" s="1" t="s">
        <v>5066</v>
      </c>
      <c r="F571" s="1" t="s">
        <v>3558</v>
      </c>
      <c r="G571" s="1" t="s">
        <v>553</v>
      </c>
      <c r="H571" s="1"/>
      <c r="I571" s="1" t="s">
        <v>21</v>
      </c>
      <c r="J571" s="1" t="s">
        <v>29</v>
      </c>
      <c r="K571" s="1" t="s">
        <v>4397</v>
      </c>
      <c r="L571" s="1" t="s">
        <v>3791</v>
      </c>
      <c r="M571" s="1" t="s">
        <v>47</v>
      </c>
      <c r="N571" s="1" t="s">
        <v>2911</v>
      </c>
      <c r="O571" s="1" t="s">
        <v>1751</v>
      </c>
      <c r="P571" s="169" t="s">
        <v>5077</v>
      </c>
      <c r="Q571" s="1" t="s">
        <v>5078</v>
      </c>
      <c r="R571" s="168"/>
      <c r="U571" s="166" t="s">
        <v>2923</v>
      </c>
    </row>
    <row r="572" spans="1:21" customFormat="1" x14ac:dyDescent="0.25">
      <c r="A572" s="1" t="s">
        <v>5079</v>
      </c>
      <c r="B572" s="1" t="s">
        <v>5080</v>
      </c>
      <c r="C572" s="1" t="s">
        <v>5081</v>
      </c>
      <c r="D572" s="1" t="s">
        <v>1655</v>
      </c>
      <c r="E572" s="1" t="s">
        <v>5066</v>
      </c>
      <c r="F572" s="1" t="s">
        <v>3558</v>
      </c>
      <c r="G572" s="1" t="s">
        <v>553</v>
      </c>
      <c r="H572" s="1"/>
      <c r="I572" s="1" t="s">
        <v>21</v>
      </c>
      <c r="J572" s="1" t="s">
        <v>29</v>
      </c>
      <c r="K572" s="1" t="s">
        <v>4397</v>
      </c>
      <c r="L572" s="1" t="s">
        <v>3853</v>
      </c>
      <c r="M572" s="1" t="s">
        <v>47</v>
      </c>
      <c r="N572" s="1" t="s">
        <v>2911</v>
      </c>
      <c r="O572" s="1" t="s">
        <v>1752</v>
      </c>
      <c r="P572" s="169" t="s">
        <v>5082</v>
      </c>
      <c r="Q572" s="1" t="s">
        <v>5083</v>
      </c>
      <c r="R572" s="168"/>
      <c r="U572" s="166" t="s">
        <v>2923</v>
      </c>
    </row>
    <row r="573" spans="1:21" customFormat="1" x14ac:dyDescent="0.25">
      <c r="A573" s="1" t="s">
        <v>5084</v>
      </c>
      <c r="B573" s="1" t="s">
        <v>5085</v>
      </c>
      <c r="C573" s="1" t="s">
        <v>5086</v>
      </c>
      <c r="D573" s="1" t="s">
        <v>1655</v>
      </c>
      <c r="E573" s="1" t="s">
        <v>5066</v>
      </c>
      <c r="F573" s="1" t="s">
        <v>3558</v>
      </c>
      <c r="G573" s="1" t="s">
        <v>553</v>
      </c>
      <c r="H573" s="1"/>
      <c r="I573" s="1" t="s">
        <v>21</v>
      </c>
      <c r="J573" s="1" t="s">
        <v>29</v>
      </c>
      <c r="K573" s="1" t="s">
        <v>4397</v>
      </c>
      <c r="L573" s="1" t="s">
        <v>3791</v>
      </c>
      <c r="M573" s="1" t="s">
        <v>56</v>
      </c>
      <c r="N573" s="1" t="s">
        <v>2911</v>
      </c>
      <c r="O573" s="1" t="s">
        <v>1751</v>
      </c>
      <c r="P573" s="169" t="s">
        <v>5087</v>
      </c>
      <c r="Q573" s="1" t="s">
        <v>5088</v>
      </c>
      <c r="R573" s="168"/>
      <c r="U573" s="166" t="s">
        <v>2923</v>
      </c>
    </row>
    <row r="574" spans="1:21" customFormat="1" x14ac:dyDescent="0.25">
      <c r="A574" s="1" t="s">
        <v>5089</v>
      </c>
      <c r="B574" s="1" t="s">
        <v>5090</v>
      </c>
      <c r="C574" s="1" t="s">
        <v>5091</v>
      </c>
      <c r="D574" s="1" t="s">
        <v>1655</v>
      </c>
      <c r="E574" s="1" t="s">
        <v>5066</v>
      </c>
      <c r="F574" s="1" t="s">
        <v>3558</v>
      </c>
      <c r="G574" s="1" t="s">
        <v>553</v>
      </c>
      <c r="H574" s="1"/>
      <c r="I574" s="1" t="s">
        <v>21</v>
      </c>
      <c r="J574" s="1" t="s">
        <v>29</v>
      </c>
      <c r="K574" s="1" t="s">
        <v>4397</v>
      </c>
      <c r="L574" s="1" t="s">
        <v>3853</v>
      </c>
      <c r="M574" s="1" t="s">
        <v>56</v>
      </c>
      <c r="N574" s="1" t="s">
        <v>2911</v>
      </c>
      <c r="O574" s="1" t="s">
        <v>1752</v>
      </c>
      <c r="P574" s="169" t="s">
        <v>5092</v>
      </c>
      <c r="Q574" s="1" t="s">
        <v>5093</v>
      </c>
      <c r="R574" s="168"/>
      <c r="U574" s="166" t="s">
        <v>2923</v>
      </c>
    </row>
    <row r="575" spans="1:21" customFormat="1" x14ac:dyDescent="0.25">
      <c r="A575" s="1" t="s">
        <v>5094</v>
      </c>
      <c r="B575" s="1" t="s">
        <v>5095</v>
      </c>
      <c r="C575" s="1" t="s">
        <v>5096</v>
      </c>
      <c r="D575" s="1" t="s">
        <v>1655</v>
      </c>
      <c r="E575" s="1" t="s">
        <v>5066</v>
      </c>
      <c r="F575" s="1" t="s">
        <v>3558</v>
      </c>
      <c r="G575" s="1" t="s">
        <v>553</v>
      </c>
      <c r="H575" s="1"/>
      <c r="I575" s="1" t="s">
        <v>21</v>
      </c>
      <c r="J575" s="1" t="s">
        <v>29</v>
      </c>
      <c r="K575" s="1" t="s">
        <v>4397</v>
      </c>
      <c r="L575" s="1" t="s">
        <v>5097</v>
      </c>
      <c r="M575" s="1" t="s">
        <v>37</v>
      </c>
      <c r="N575" s="1" t="s">
        <v>2911</v>
      </c>
      <c r="O575" s="1" t="s">
        <v>1751</v>
      </c>
      <c r="P575" s="169" t="s">
        <v>5098</v>
      </c>
      <c r="Q575" s="1" t="s">
        <v>5099</v>
      </c>
      <c r="R575" s="168"/>
      <c r="U575" s="166" t="s">
        <v>2923</v>
      </c>
    </row>
    <row r="576" spans="1:21" customFormat="1" x14ac:dyDescent="0.25">
      <c r="A576" s="1" t="s">
        <v>5100</v>
      </c>
      <c r="B576" s="1" t="s">
        <v>5101</v>
      </c>
      <c r="C576" s="1" t="s">
        <v>5102</v>
      </c>
      <c r="D576" s="1" t="s">
        <v>1655</v>
      </c>
      <c r="E576" s="1" t="s">
        <v>5066</v>
      </c>
      <c r="F576" s="1" t="s">
        <v>3558</v>
      </c>
      <c r="G576" s="1" t="s">
        <v>553</v>
      </c>
      <c r="H576" s="1"/>
      <c r="I576" s="1" t="s">
        <v>21</v>
      </c>
      <c r="J576" s="1" t="s">
        <v>29</v>
      </c>
      <c r="K576" s="1" t="s">
        <v>4397</v>
      </c>
      <c r="L576" s="1" t="s">
        <v>3649</v>
      </c>
      <c r="M576" s="1" t="s">
        <v>37</v>
      </c>
      <c r="N576" s="1" t="s">
        <v>2911</v>
      </c>
      <c r="O576" s="1" t="s">
        <v>1752</v>
      </c>
      <c r="P576" s="169" t="s">
        <v>5103</v>
      </c>
      <c r="Q576" s="1" t="s">
        <v>5104</v>
      </c>
      <c r="R576" s="168"/>
      <c r="U576" s="166" t="s">
        <v>2923</v>
      </c>
    </row>
    <row r="577" spans="1:21" customFormat="1" x14ac:dyDescent="0.25">
      <c r="A577" s="1" t="s">
        <v>5105</v>
      </c>
      <c r="B577" s="1" t="s">
        <v>5106</v>
      </c>
      <c r="C577" s="1" t="s">
        <v>5107</v>
      </c>
      <c r="D577" s="1" t="s">
        <v>1655</v>
      </c>
      <c r="E577" s="1" t="s">
        <v>5108</v>
      </c>
      <c r="F577" s="1" t="s">
        <v>3564</v>
      </c>
      <c r="G577" s="1" t="s">
        <v>553</v>
      </c>
      <c r="H577" s="1"/>
      <c r="I577" s="1" t="s">
        <v>21</v>
      </c>
      <c r="J577" s="1" t="s">
        <v>29</v>
      </c>
      <c r="K577" s="1" t="s">
        <v>4503</v>
      </c>
      <c r="L577" s="1" t="s">
        <v>5109</v>
      </c>
      <c r="M577" s="1" t="s">
        <v>37</v>
      </c>
      <c r="N577" s="1" t="s">
        <v>2911</v>
      </c>
      <c r="O577" s="1" t="s">
        <v>1751</v>
      </c>
      <c r="P577" s="169" t="s">
        <v>5110</v>
      </c>
      <c r="Q577" s="1" t="s">
        <v>5111</v>
      </c>
      <c r="R577" s="168"/>
      <c r="U577" s="166" t="s">
        <v>2923</v>
      </c>
    </row>
    <row r="578" spans="1:21" customFormat="1" x14ac:dyDescent="0.25">
      <c r="A578" s="1" t="s">
        <v>5112</v>
      </c>
      <c r="B578" s="1" t="s">
        <v>5113</v>
      </c>
      <c r="C578" s="1" t="s">
        <v>5114</v>
      </c>
      <c r="D578" s="1" t="s">
        <v>1655</v>
      </c>
      <c r="E578" s="1" t="s">
        <v>5108</v>
      </c>
      <c r="F578" s="1" t="s">
        <v>3564</v>
      </c>
      <c r="G578" s="1" t="s">
        <v>553</v>
      </c>
      <c r="H578" s="1"/>
      <c r="I578" s="1" t="s">
        <v>21</v>
      </c>
      <c r="J578" s="1" t="s">
        <v>29</v>
      </c>
      <c r="K578" s="1" t="s">
        <v>4503</v>
      </c>
      <c r="L578" s="1" t="s">
        <v>5115</v>
      </c>
      <c r="M578" s="1" t="s">
        <v>37</v>
      </c>
      <c r="N578" s="1" t="s">
        <v>2911</v>
      </c>
      <c r="O578" s="1" t="s">
        <v>1752</v>
      </c>
      <c r="P578" s="169" t="s">
        <v>5116</v>
      </c>
      <c r="Q578" s="1" t="s">
        <v>5117</v>
      </c>
      <c r="R578" s="168"/>
      <c r="U578" s="166" t="s">
        <v>2923</v>
      </c>
    </row>
    <row r="579" spans="1:21" customFormat="1" x14ac:dyDescent="0.25">
      <c r="A579" s="1" t="s">
        <v>5118</v>
      </c>
      <c r="B579" s="1" t="s">
        <v>5119</v>
      </c>
      <c r="C579" s="1" t="s">
        <v>5120</v>
      </c>
      <c r="D579" s="1" t="s">
        <v>1655</v>
      </c>
      <c r="E579" s="1" t="s">
        <v>5108</v>
      </c>
      <c r="F579" s="1" t="s">
        <v>3564</v>
      </c>
      <c r="G579" s="1" t="s">
        <v>553</v>
      </c>
      <c r="H579" s="1"/>
      <c r="I579" s="1" t="s">
        <v>21</v>
      </c>
      <c r="J579" s="1" t="s">
        <v>29</v>
      </c>
      <c r="K579" s="1" t="s">
        <v>4503</v>
      </c>
      <c r="L579" s="1" t="s">
        <v>4653</v>
      </c>
      <c r="M579" s="1" t="s">
        <v>22</v>
      </c>
      <c r="N579" s="1" t="s">
        <v>2911</v>
      </c>
      <c r="O579" s="1" t="s">
        <v>1751</v>
      </c>
      <c r="P579" s="169" t="s">
        <v>5121</v>
      </c>
      <c r="Q579" s="1" t="s">
        <v>5122</v>
      </c>
      <c r="R579" s="168"/>
      <c r="U579" s="166" t="s">
        <v>2923</v>
      </c>
    </row>
    <row r="580" spans="1:21" customFormat="1" x14ac:dyDescent="0.25">
      <c r="A580" s="1" t="s">
        <v>5123</v>
      </c>
      <c r="B580" s="1" t="s">
        <v>5124</v>
      </c>
      <c r="C580" s="1" t="s">
        <v>5125</v>
      </c>
      <c r="D580" s="1" t="s">
        <v>1655</v>
      </c>
      <c r="E580" s="1" t="s">
        <v>5108</v>
      </c>
      <c r="F580" s="1" t="s">
        <v>3564</v>
      </c>
      <c r="G580" s="1" t="s">
        <v>553</v>
      </c>
      <c r="H580" s="1"/>
      <c r="I580" s="1" t="s">
        <v>21</v>
      </c>
      <c r="J580" s="1" t="s">
        <v>29</v>
      </c>
      <c r="K580" s="1" t="s">
        <v>4503</v>
      </c>
      <c r="L580" s="1" t="s">
        <v>5126</v>
      </c>
      <c r="M580" s="1" t="s">
        <v>22</v>
      </c>
      <c r="N580" s="1" t="s">
        <v>2911</v>
      </c>
      <c r="O580" s="1" t="s">
        <v>1752</v>
      </c>
      <c r="P580" s="169" t="s">
        <v>5127</v>
      </c>
      <c r="Q580" s="1" t="s">
        <v>5128</v>
      </c>
      <c r="R580" s="168"/>
      <c r="U580" s="166" t="s">
        <v>2923</v>
      </c>
    </row>
    <row r="581" spans="1:21" customFormat="1" x14ac:dyDescent="0.25">
      <c r="A581" s="1" t="s">
        <v>5129</v>
      </c>
      <c r="B581" s="1" t="s">
        <v>5130</v>
      </c>
      <c r="C581" s="1" t="s">
        <v>5131</v>
      </c>
      <c r="D581" s="1" t="s">
        <v>1655</v>
      </c>
      <c r="E581" s="1" t="s">
        <v>5108</v>
      </c>
      <c r="F581" s="1" t="s">
        <v>3564</v>
      </c>
      <c r="G581" s="1" t="s">
        <v>553</v>
      </c>
      <c r="H581" s="1"/>
      <c r="I581" s="1" t="s">
        <v>21</v>
      </c>
      <c r="J581" s="1" t="s">
        <v>29</v>
      </c>
      <c r="K581" s="1" t="s">
        <v>4503</v>
      </c>
      <c r="L581" s="1" t="s">
        <v>4653</v>
      </c>
      <c r="M581" s="1" t="s">
        <v>47</v>
      </c>
      <c r="N581" s="1" t="s">
        <v>2911</v>
      </c>
      <c r="O581" s="1" t="s">
        <v>1751</v>
      </c>
      <c r="P581" s="169" t="s">
        <v>5132</v>
      </c>
      <c r="Q581" s="1" t="s">
        <v>5133</v>
      </c>
      <c r="R581" s="168"/>
      <c r="U581" s="166" t="s">
        <v>2923</v>
      </c>
    </row>
    <row r="582" spans="1:21" customFormat="1" x14ac:dyDescent="0.25">
      <c r="A582" s="1" t="s">
        <v>5134</v>
      </c>
      <c r="B582" s="1" t="s">
        <v>5135</v>
      </c>
      <c r="C582" s="1" t="s">
        <v>5136</v>
      </c>
      <c r="D582" s="1" t="s">
        <v>1655</v>
      </c>
      <c r="E582" s="1" t="s">
        <v>5108</v>
      </c>
      <c r="F582" s="1" t="s">
        <v>3564</v>
      </c>
      <c r="G582" s="1" t="s">
        <v>553</v>
      </c>
      <c r="H582" s="1"/>
      <c r="I582" s="1" t="s">
        <v>21</v>
      </c>
      <c r="J582" s="1" t="s">
        <v>29</v>
      </c>
      <c r="K582" s="1" t="s">
        <v>4503</v>
      </c>
      <c r="L582" s="1" t="s">
        <v>5126</v>
      </c>
      <c r="M582" s="1" t="s">
        <v>47</v>
      </c>
      <c r="N582" s="1" t="s">
        <v>2911</v>
      </c>
      <c r="O582" s="1" t="s">
        <v>1752</v>
      </c>
      <c r="P582" s="169" t="s">
        <v>5137</v>
      </c>
      <c r="Q582" s="1" t="s">
        <v>5138</v>
      </c>
      <c r="R582" s="168"/>
      <c r="U582" s="166" t="s">
        <v>2923</v>
      </c>
    </row>
    <row r="583" spans="1:21" customFormat="1" x14ac:dyDescent="0.25">
      <c r="A583" s="1" t="s">
        <v>5139</v>
      </c>
      <c r="B583" s="1" t="s">
        <v>5140</v>
      </c>
      <c r="C583" s="1" t="s">
        <v>5141</v>
      </c>
      <c r="D583" s="1" t="s">
        <v>1655</v>
      </c>
      <c r="E583" s="1" t="s">
        <v>5108</v>
      </c>
      <c r="F583" s="1" t="s">
        <v>3564</v>
      </c>
      <c r="G583" s="1" t="s">
        <v>553</v>
      </c>
      <c r="H583" s="1"/>
      <c r="I583" s="1" t="s">
        <v>21</v>
      </c>
      <c r="J583" s="1" t="s">
        <v>29</v>
      </c>
      <c r="K583" s="1" t="s">
        <v>4503</v>
      </c>
      <c r="L583" s="1" t="s">
        <v>4653</v>
      </c>
      <c r="M583" s="1" t="s">
        <v>56</v>
      </c>
      <c r="N583" s="1" t="s">
        <v>2911</v>
      </c>
      <c r="O583" s="1" t="s">
        <v>1751</v>
      </c>
      <c r="P583" s="169" t="s">
        <v>5142</v>
      </c>
      <c r="Q583" s="1" t="s">
        <v>5143</v>
      </c>
      <c r="R583" s="168"/>
      <c r="U583" s="166" t="s">
        <v>2923</v>
      </c>
    </row>
    <row r="584" spans="1:21" customFormat="1" x14ac:dyDescent="0.25">
      <c r="A584" s="1" t="s">
        <v>5144</v>
      </c>
      <c r="B584" s="1" t="s">
        <v>5145</v>
      </c>
      <c r="C584" s="1" t="s">
        <v>5146</v>
      </c>
      <c r="D584" s="1" t="s">
        <v>1655</v>
      </c>
      <c r="E584" s="1" t="s">
        <v>5108</v>
      </c>
      <c r="F584" s="1" t="s">
        <v>3564</v>
      </c>
      <c r="G584" s="1" t="s">
        <v>553</v>
      </c>
      <c r="H584" s="1"/>
      <c r="I584" s="1" t="s">
        <v>21</v>
      </c>
      <c r="J584" s="1" t="s">
        <v>29</v>
      </c>
      <c r="K584" s="1" t="s">
        <v>4503</v>
      </c>
      <c r="L584" s="1" t="s">
        <v>5126</v>
      </c>
      <c r="M584" s="1" t="s">
        <v>56</v>
      </c>
      <c r="N584" s="1" t="s">
        <v>2911</v>
      </c>
      <c r="O584" s="1" t="s">
        <v>1752</v>
      </c>
      <c r="P584" s="169" t="s">
        <v>5147</v>
      </c>
      <c r="Q584" s="1" t="s">
        <v>5148</v>
      </c>
      <c r="R584" s="168"/>
      <c r="U584" s="166" t="s">
        <v>2923</v>
      </c>
    </row>
    <row r="585" spans="1:21" customFormat="1" x14ac:dyDescent="0.25">
      <c r="A585" s="1" t="s">
        <v>5149</v>
      </c>
      <c r="B585" s="1" t="s">
        <v>5150</v>
      </c>
      <c r="C585" s="1" t="s">
        <v>5151</v>
      </c>
      <c r="D585" s="1" t="s">
        <v>1654</v>
      </c>
      <c r="E585" s="1" t="s">
        <v>5016</v>
      </c>
      <c r="F585" s="1" t="s">
        <v>3564</v>
      </c>
      <c r="G585" s="1" t="s">
        <v>553</v>
      </c>
      <c r="H585" s="1"/>
      <c r="I585" s="1" t="s">
        <v>21</v>
      </c>
      <c r="J585" s="1" t="s">
        <v>29</v>
      </c>
      <c r="K585" s="1" t="s">
        <v>4523</v>
      </c>
      <c r="L585" s="1" t="s">
        <v>5152</v>
      </c>
      <c r="M585" s="1" t="s">
        <v>37</v>
      </c>
      <c r="N585" s="1" t="s">
        <v>2911</v>
      </c>
      <c r="O585" s="1" t="s">
        <v>1751</v>
      </c>
      <c r="P585" s="169" t="s">
        <v>5153</v>
      </c>
      <c r="Q585" s="1" t="s">
        <v>5154</v>
      </c>
      <c r="R585" s="168"/>
      <c r="U585" s="166" t="s">
        <v>2923</v>
      </c>
    </row>
    <row r="586" spans="1:21" customFormat="1" x14ac:dyDescent="0.25">
      <c r="A586" s="1" t="s">
        <v>5155</v>
      </c>
      <c r="B586" s="1" t="s">
        <v>5156</v>
      </c>
      <c r="C586" s="1" t="s">
        <v>5157</v>
      </c>
      <c r="D586" s="1" t="s">
        <v>1654</v>
      </c>
      <c r="E586" s="1" t="s">
        <v>4997</v>
      </c>
      <c r="F586" s="1" t="s">
        <v>3558</v>
      </c>
      <c r="G586" s="1" t="s">
        <v>553</v>
      </c>
      <c r="H586" s="1"/>
      <c r="I586" s="1" t="s">
        <v>21</v>
      </c>
      <c r="J586" s="1" t="s">
        <v>29</v>
      </c>
      <c r="K586" s="1" t="s">
        <v>4519</v>
      </c>
      <c r="L586" s="1" t="s">
        <v>5158</v>
      </c>
      <c r="M586" s="1" t="s">
        <v>37</v>
      </c>
      <c r="N586" s="1" t="s">
        <v>2911</v>
      </c>
      <c r="O586" s="1" t="s">
        <v>1752</v>
      </c>
      <c r="P586" s="169" t="s">
        <v>5159</v>
      </c>
      <c r="Q586" s="1" t="s">
        <v>5160</v>
      </c>
      <c r="R586" s="168"/>
      <c r="U586" s="166" t="s">
        <v>2923</v>
      </c>
    </row>
    <row r="587" spans="1:21" customFormat="1" x14ac:dyDescent="0.25">
      <c r="A587" s="1" t="s">
        <v>5161</v>
      </c>
      <c r="B587" s="1" t="s">
        <v>5162</v>
      </c>
      <c r="C587" s="1" t="s">
        <v>5163</v>
      </c>
      <c r="D587" s="1" t="s">
        <v>1654</v>
      </c>
      <c r="E587" s="1" t="s">
        <v>5016</v>
      </c>
      <c r="F587" s="1" t="s">
        <v>3564</v>
      </c>
      <c r="G587" s="1" t="s">
        <v>553</v>
      </c>
      <c r="H587" s="1"/>
      <c r="I587" s="1" t="s">
        <v>21</v>
      </c>
      <c r="J587" s="1" t="s">
        <v>29</v>
      </c>
      <c r="K587" s="1" t="s">
        <v>4523</v>
      </c>
      <c r="L587" s="1" t="s">
        <v>5164</v>
      </c>
      <c r="M587" s="1" t="s">
        <v>37</v>
      </c>
      <c r="N587" s="1" t="s">
        <v>2911</v>
      </c>
      <c r="O587" s="1" t="s">
        <v>1752</v>
      </c>
      <c r="P587" s="169" t="s">
        <v>5165</v>
      </c>
      <c r="Q587" s="1" t="s">
        <v>5166</v>
      </c>
      <c r="R587" s="168"/>
      <c r="U587" s="166" t="s">
        <v>2923</v>
      </c>
    </row>
    <row r="588" spans="1:21" customFormat="1" x14ac:dyDescent="0.25">
      <c r="A588" s="1" t="s">
        <v>5167</v>
      </c>
      <c r="B588" s="1" t="s">
        <v>5168</v>
      </c>
      <c r="C588" s="1" t="s">
        <v>5169</v>
      </c>
      <c r="D588" s="1" t="s">
        <v>1654</v>
      </c>
      <c r="E588" s="1" t="s">
        <v>4997</v>
      </c>
      <c r="F588" s="1" t="s">
        <v>3558</v>
      </c>
      <c r="G588" s="1" t="s">
        <v>553</v>
      </c>
      <c r="H588" s="1"/>
      <c r="I588" s="1" t="s">
        <v>21</v>
      </c>
      <c r="J588" s="1" t="s">
        <v>29</v>
      </c>
      <c r="K588" s="1" t="s">
        <v>4519</v>
      </c>
      <c r="L588" s="1" t="s">
        <v>5170</v>
      </c>
      <c r="M588" s="1" t="s">
        <v>37</v>
      </c>
      <c r="N588" s="1" t="s">
        <v>2911</v>
      </c>
      <c r="O588" s="1" t="s">
        <v>1751</v>
      </c>
      <c r="P588" s="169" t="s">
        <v>5171</v>
      </c>
      <c r="Q588" s="1" t="s">
        <v>5172</v>
      </c>
      <c r="R588" s="168"/>
      <c r="U588" s="166" t="s">
        <v>2923</v>
      </c>
    </row>
    <row r="589" spans="1:21" customFormat="1" x14ac:dyDescent="0.25">
      <c r="A589" s="1" t="s">
        <v>5173</v>
      </c>
      <c r="B589" s="1" t="s">
        <v>5174</v>
      </c>
      <c r="C589" s="1" t="s">
        <v>5175</v>
      </c>
      <c r="D589" s="1" t="s">
        <v>1654</v>
      </c>
      <c r="E589" s="1" t="s">
        <v>5009</v>
      </c>
      <c r="F589" s="1" t="s">
        <v>3558</v>
      </c>
      <c r="G589" s="1" t="s">
        <v>553</v>
      </c>
      <c r="H589" s="1"/>
      <c r="I589" s="1" t="s">
        <v>21</v>
      </c>
      <c r="J589" s="1" t="s">
        <v>29</v>
      </c>
      <c r="K589" s="1" t="s">
        <v>4515</v>
      </c>
      <c r="L589" s="1" t="s">
        <v>5176</v>
      </c>
      <c r="M589" s="1" t="s">
        <v>37</v>
      </c>
      <c r="N589" s="1" t="s">
        <v>2911</v>
      </c>
      <c r="O589" s="1" t="s">
        <v>1752</v>
      </c>
      <c r="P589" s="169" t="s">
        <v>5177</v>
      </c>
      <c r="Q589" s="1" t="s">
        <v>5178</v>
      </c>
      <c r="R589" s="168"/>
      <c r="U589" s="166" t="s">
        <v>2923</v>
      </c>
    </row>
    <row r="590" spans="1:21" customFormat="1" x14ac:dyDescent="0.25">
      <c r="A590" s="1" t="s">
        <v>5179</v>
      </c>
      <c r="B590" s="1" t="s">
        <v>5180</v>
      </c>
      <c r="C590" s="1" t="s">
        <v>5181</v>
      </c>
      <c r="D590" s="1" t="s">
        <v>1654</v>
      </c>
      <c r="E590" s="1" t="s">
        <v>5009</v>
      </c>
      <c r="F590" s="1" t="s">
        <v>3558</v>
      </c>
      <c r="G590" s="1" t="s">
        <v>553</v>
      </c>
      <c r="H590" s="1"/>
      <c r="I590" s="1" t="s">
        <v>21</v>
      </c>
      <c r="J590" s="1" t="s">
        <v>29</v>
      </c>
      <c r="K590" s="1" t="s">
        <v>4515</v>
      </c>
      <c r="L590" s="1" t="s">
        <v>5182</v>
      </c>
      <c r="M590" s="1" t="s">
        <v>37</v>
      </c>
      <c r="N590" s="1" t="s">
        <v>2911</v>
      </c>
      <c r="O590" s="1" t="s">
        <v>1751</v>
      </c>
      <c r="P590" s="169" t="s">
        <v>5183</v>
      </c>
      <c r="Q590" s="1" t="s">
        <v>5184</v>
      </c>
      <c r="R590" s="168"/>
      <c r="U590" s="166" t="s">
        <v>2923</v>
      </c>
    </row>
    <row r="591" spans="1:21" customFormat="1" x14ac:dyDescent="0.25">
      <c r="A591" s="1" t="s">
        <v>5185</v>
      </c>
      <c r="B591" s="1" t="s">
        <v>5186</v>
      </c>
      <c r="C591" s="1" t="s">
        <v>5169</v>
      </c>
      <c r="D591" s="1" t="s">
        <v>1654</v>
      </c>
      <c r="E591" s="1" t="s">
        <v>5040</v>
      </c>
      <c r="F591" s="1" t="s">
        <v>3558</v>
      </c>
      <c r="G591" s="1" t="s">
        <v>553</v>
      </c>
      <c r="H591" s="1"/>
      <c r="I591" s="1" t="s">
        <v>21</v>
      </c>
      <c r="J591" s="1" t="s">
        <v>29</v>
      </c>
      <c r="K591" s="1" t="s">
        <v>4519</v>
      </c>
      <c r="L591" s="1" t="s">
        <v>5170</v>
      </c>
      <c r="M591" s="1" t="s">
        <v>37</v>
      </c>
      <c r="N591" s="1" t="s">
        <v>5289</v>
      </c>
      <c r="O591" s="1" t="s">
        <v>1751</v>
      </c>
      <c r="P591" s="169" t="s">
        <v>5187</v>
      </c>
      <c r="Q591" s="1" t="s">
        <v>5188</v>
      </c>
      <c r="R591" s="168"/>
      <c r="U591" s="166" t="s">
        <v>2923</v>
      </c>
    </row>
    <row r="592" spans="1:21" customFormat="1" x14ac:dyDescent="0.25">
      <c r="A592" s="1" t="s">
        <v>5189</v>
      </c>
      <c r="B592" s="1" t="s">
        <v>5190</v>
      </c>
      <c r="C592" s="1" t="s">
        <v>5151</v>
      </c>
      <c r="D592" s="1" t="s">
        <v>1654</v>
      </c>
      <c r="E592" s="1" t="s">
        <v>5034</v>
      </c>
      <c r="F592" s="1" t="s">
        <v>3564</v>
      </c>
      <c r="G592" s="1" t="s">
        <v>553</v>
      </c>
      <c r="H592" s="1"/>
      <c r="I592" s="1" t="s">
        <v>21</v>
      </c>
      <c r="J592" s="1" t="s">
        <v>29</v>
      </c>
      <c r="K592" s="1" t="s">
        <v>4523</v>
      </c>
      <c r="L592" s="1" t="s">
        <v>5152</v>
      </c>
      <c r="M592" s="1" t="s">
        <v>37</v>
      </c>
      <c r="N592" s="1" t="s">
        <v>5289</v>
      </c>
      <c r="O592" s="1" t="s">
        <v>1751</v>
      </c>
      <c r="P592" s="169" t="s">
        <v>5191</v>
      </c>
      <c r="Q592" s="1" t="s">
        <v>5192</v>
      </c>
      <c r="R592" s="168"/>
      <c r="U592" s="166" t="s">
        <v>2923</v>
      </c>
    </row>
    <row r="593" spans="1:21" customFormat="1" x14ac:dyDescent="0.25">
      <c r="A593" s="1" t="s">
        <v>5193</v>
      </c>
      <c r="B593" s="1" t="s">
        <v>5194</v>
      </c>
      <c r="C593" s="1" t="s">
        <v>5181</v>
      </c>
      <c r="D593" s="1" t="s">
        <v>1654</v>
      </c>
      <c r="E593" s="1" t="s">
        <v>5050</v>
      </c>
      <c r="F593" s="1" t="s">
        <v>3558</v>
      </c>
      <c r="G593" s="1" t="s">
        <v>553</v>
      </c>
      <c r="H593" s="1"/>
      <c r="I593" s="1" t="s">
        <v>21</v>
      </c>
      <c r="J593" s="1" t="s">
        <v>29</v>
      </c>
      <c r="K593" s="1" t="s">
        <v>4515</v>
      </c>
      <c r="L593" s="1" t="s">
        <v>5182</v>
      </c>
      <c r="M593" s="1" t="s">
        <v>37</v>
      </c>
      <c r="N593" s="1" t="s">
        <v>5289</v>
      </c>
      <c r="O593" s="1" t="s">
        <v>1751</v>
      </c>
      <c r="P593" s="169" t="s">
        <v>5195</v>
      </c>
      <c r="Q593" s="1" t="s">
        <v>5196</v>
      </c>
      <c r="R593" s="168"/>
      <c r="U593" s="166" t="s">
        <v>2923</v>
      </c>
    </row>
    <row r="594" spans="1:21" customFormat="1" x14ac:dyDescent="0.25">
      <c r="A594" s="1" t="s">
        <v>5197</v>
      </c>
      <c r="B594" s="1" t="s">
        <v>5198</v>
      </c>
      <c r="C594" s="1" t="s">
        <v>5157</v>
      </c>
      <c r="D594" s="1" t="s">
        <v>1654</v>
      </c>
      <c r="E594" s="1" t="s">
        <v>5040</v>
      </c>
      <c r="F594" s="1" t="s">
        <v>3558</v>
      </c>
      <c r="G594" s="1" t="s">
        <v>553</v>
      </c>
      <c r="H594" s="1"/>
      <c r="I594" s="1" t="s">
        <v>21</v>
      </c>
      <c r="J594" s="1" t="s">
        <v>29</v>
      </c>
      <c r="K594" s="1" t="s">
        <v>4519</v>
      </c>
      <c r="L594" s="1" t="s">
        <v>5158</v>
      </c>
      <c r="M594" s="1" t="s">
        <v>37</v>
      </c>
      <c r="N594" s="1" t="s">
        <v>5289</v>
      </c>
      <c r="O594" s="1" t="s">
        <v>1752</v>
      </c>
      <c r="P594" s="169" t="s">
        <v>5199</v>
      </c>
      <c r="Q594" s="1" t="s">
        <v>5200</v>
      </c>
      <c r="R594" s="168"/>
      <c r="U594" s="166" t="s">
        <v>2923</v>
      </c>
    </row>
    <row r="595" spans="1:21" customFormat="1" x14ac:dyDescent="0.25">
      <c r="A595" s="1" t="s">
        <v>5201</v>
      </c>
      <c r="B595" s="1" t="s">
        <v>5202</v>
      </c>
      <c r="C595" s="1" t="s">
        <v>5163</v>
      </c>
      <c r="D595" s="1" t="s">
        <v>1654</v>
      </c>
      <c r="E595" s="1" t="s">
        <v>5034</v>
      </c>
      <c r="F595" s="1" t="s">
        <v>3564</v>
      </c>
      <c r="G595" s="1" t="s">
        <v>553</v>
      </c>
      <c r="H595" s="1"/>
      <c r="I595" s="1" t="s">
        <v>21</v>
      </c>
      <c r="J595" s="1" t="s">
        <v>29</v>
      </c>
      <c r="K595" s="1" t="s">
        <v>4523</v>
      </c>
      <c r="L595" s="1" t="s">
        <v>5164</v>
      </c>
      <c r="M595" s="1" t="s">
        <v>37</v>
      </c>
      <c r="N595" s="1" t="s">
        <v>5289</v>
      </c>
      <c r="O595" s="1" t="s">
        <v>1752</v>
      </c>
      <c r="P595" s="169" t="s">
        <v>5203</v>
      </c>
      <c r="Q595" s="1" t="s">
        <v>5204</v>
      </c>
      <c r="R595" s="168"/>
      <c r="U595" s="166" t="s">
        <v>2923</v>
      </c>
    </row>
    <row r="596" spans="1:21" customFormat="1" x14ac:dyDescent="0.25">
      <c r="A596" s="1" t="s">
        <v>5205</v>
      </c>
      <c r="B596" s="1" t="s">
        <v>5206</v>
      </c>
      <c r="C596" s="1" t="s">
        <v>5175</v>
      </c>
      <c r="D596" s="1" t="s">
        <v>1654</v>
      </c>
      <c r="E596" s="1" t="s">
        <v>5050</v>
      </c>
      <c r="F596" s="1" t="s">
        <v>3558</v>
      </c>
      <c r="G596" s="1" t="s">
        <v>553</v>
      </c>
      <c r="H596" s="1"/>
      <c r="I596" s="1" t="s">
        <v>21</v>
      </c>
      <c r="J596" s="1" t="s">
        <v>29</v>
      </c>
      <c r="K596" s="1" t="s">
        <v>4515</v>
      </c>
      <c r="L596" s="1" t="s">
        <v>5176</v>
      </c>
      <c r="M596" s="1" t="s">
        <v>37</v>
      </c>
      <c r="N596" s="1" t="s">
        <v>5289</v>
      </c>
      <c r="O596" s="1" t="s">
        <v>1752</v>
      </c>
      <c r="P596" s="169" t="s">
        <v>5207</v>
      </c>
      <c r="Q596" s="1" t="s">
        <v>5208</v>
      </c>
      <c r="R596" s="168"/>
      <c r="U596" s="166" t="s">
        <v>2923</v>
      </c>
    </row>
    <row r="597" spans="1:21" customFormat="1" x14ac:dyDescent="0.25">
      <c r="A597" s="1" t="s">
        <v>5209</v>
      </c>
      <c r="B597" s="1" t="s">
        <v>5210</v>
      </c>
      <c r="C597" s="1" t="s">
        <v>5211</v>
      </c>
      <c r="D597" s="1" t="s">
        <v>1654</v>
      </c>
      <c r="E597" s="1" t="s">
        <v>5066</v>
      </c>
      <c r="F597" s="1" t="s">
        <v>3558</v>
      </c>
      <c r="G597" s="1" t="s">
        <v>553</v>
      </c>
      <c r="H597" s="1"/>
      <c r="I597" s="1" t="s">
        <v>21</v>
      </c>
      <c r="J597" s="1" t="s">
        <v>29</v>
      </c>
      <c r="K597" s="1" t="s">
        <v>4397</v>
      </c>
      <c r="L597" s="1" t="s">
        <v>5212</v>
      </c>
      <c r="M597" s="1" t="s">
        <v>37</v>
      </c>
      <c r="N597" s="1" t="s">
        <v>2911</v>
      </c>
      <c r="O597" s="1" t="s">
        <v>1751</v>
      </c>
      <c r="P597" s="169" t="s">
        <v>5213</v>
      </c>
      <c r="Q597" s="1" t="s">
        <v>5214</v>
      </c>
      <c r="R597" s="168"/>
      <c r="U597" s="166" t="s">
        <v>2923</v>
      </c>
    </row>
    <row r="598" spans="1:21" customFormat="1" x14ac:dyDescent="0.25">
      <c r="A598" s="1" t="s">
        <v>5215</v>
      </c>
      <c r="B598" s="1" t="s">
        <v>5216</v>
      </c>
      <c r="C598" s="1" t="s">
        <v>5217</v>
      </c>
      <c r="D598" s="1" t="s">
        <v>1654</v>
      </c>
      <c r="E598" s="1" t="s">
        <v>4499</v>
      </c>
      <c r="F598" s="1" t="s">
        <v>3558</v>
      </c>
      <c r="G598" s="1" t="s">
        <v>553</v>
      </c>
      <c r="H598" s="1"/>
      <c r="I598" s="1" t="s">
        <v>21</v>
      </c>
      <c r="J598" s="1" t="s">
        <v>29</v>
      </c>
      <c r="K598" s="1" t="s">
        <v>4397</v>
      </c>
      <c r="L598" s="1" t="s">
        <v>5218</v>
      </c>
      <c r="M598" s="1" t="s">
        <v>37</v>
      </c>
      <c r="N598" s="1" t="s">
        <v>2911</v>
      </c>
      <c r="O598" s="1" t="s">
        <v>1752</v>
      </c>
      <c r="P598" s="169" t="s">
        <v>5219</v>
      </c>
      <c r="Q598" s="1" t="s">
        <v>5220</v>
      </c>
      <c r="R598" s="168"/>
      <c r="U598" s="166" t="s">
        <v>2923</v>
      </c>
    </row>
    <row r="599" spans="1:21" customFormat="1" x14ac:dyDescent="0.25">
      <c r="A599" s="1" t="s">
        <v>5221</v>
      </c>
      <c r="B599" s="1" t="s">
        <v>5222</v>
      </c>
      <c r="C599" s="1" t="s">
        <v>5223</v>
      </c>
      <c r="D599" s="1" t="s">
        <v>1654</v>
      </c>
      <c r="E599" s="1" t="s">
        <v>5066</v>
      </c>
      <c r="F599" s="1" t="s">
        <v>3558</v>
      </c>
      <c r="G599" s="1" t="s">
        <v>553</v>
      </c>
      <c r="H599" s="1"/>
      <c r="I599" s="1" t="s">
        <v>21</v>
      </c>
      <c r="J599" s="1" t="s">
        <v>29</v>
      </c>
      <c r="K599" s="1" t="s">
        <v>4397</v>
      </c>
      <c r="L599" s="1" t="s">
        <v>5224</v>
      </c>
      <c r="M599" s="1" t="s">
        <v>22</v>
      </c>
      <c r="N599" s="1" t="s">
        <v>2911</v>
      </c>
      <c r="O599" s="1" t="s">
        <v>1751</v>
      </c>
      <c r="P599" s="169" t="s">
        <v>5225</v>
      </c>
      <c r="Q599" s="1" t="s">
        <v>5226</v>
      </c>
      <c r="R599" s="168"/>
      <c r="U599" s="166" t="s">
        <v>2923</v>
      </c>
    </row>
    <row r="600" spans="1:21" customFormat="1" x14ac:dyDescent="0.25">
      <c r="A600" s="1" t="s">
        <v>5227</v>
      </c>
      <c r="B600" s="1" t="s">
        <v>5228</v>
      </c>
      <c r="C600" s="1" t="s">
        <v>5229</v>
      </c>
      <c r="D600" s="1" t="s">
        <v>1654</v>
      </c>
      <c r="E600" s="1" t="s">
        <v>5066</v>
      </c>
      <c r="F600" s="1" t="s">
        <v>3558</v>
      </c>
      <c r="G600" s="1" t="s">
        <v>553</v>
      </c>
      <c r="H600" s="1"/>
      <c r="I600" s="1" t="s">
        <v>21</v>
      </c>
      <c r="J600" s="1" t="s">
        <v>29</v>
      </c>
      <c r="K600" s="1" t="s">
        <v>4397</v>
      </c>
      <c r="L600" s="1" t="s">
        <v>5230</v>
      </c>
      <c r="M600" s="1" t="s">
        <v>22</v>
      </c>
      <c r="N600" s="1" t="s">
        <v>2911</v>
      </c>
      <c r="O600" s="1" t="s">
        <v>1752</v>
      </c>
      <c r="P600" s="169" t="s">
        <v>5231</v>
      </c>
      <c r="Q600" s="1" t="s">
        <v>5232</v>
      </c>
      <c r="R600" s="168"/>
      <c r="U600" s="166" t="s">
        <v>2923</v>
      </c>
    </row>
    <row r="601" spans="1:21" customFormat="1" x14ac:dyDescent="0.25">
      <c r="A601" s="1" t="s">
        <v>5233</v>
      </c>
      <c r="B601" s="1" t="s">
        <v>5234</v>
      </c>
      <c r="C601" s="1" t="s">
        <v>5235</v>
      </c>
      <c r="D601" s="1" t="s">
        <v>1654</v>
      </c>
      <c r="E601" s="1" t="s">
        <v>5066</v>
      </c>
      <c r="F601" s="1" t="s">
        <v>3558</v>
      </c>
      <c r="G601" s="1" t="s">
        <v>553</v>
      </c>
      <c r="H601" s="1"/>
      <c r="I601" s="1" t="s">
        <v>21</v>
      </c>
      <c r="J601" s="1" t="s">
        <v>29</v>
      </c>
      <c r="K601" s="1" t="s">
        <v>4397</v>
      </c>
      <c r="L601" s="1" t="s">
        <v>5224</v>
      </c>
      <c r="M601" s="1" t="s">
        <v>47</v>
      </c>
      <c r="N601" s="1" t="s">
        <v>2911</v>
      </c>
      <c r="O601" s="1" t="s">
        <v>1751</v>
      </c>
      <c r="P601" s="169" t="s">
        <v>5236</v>
      </c>
      <c r="Q601" s="1" t="s">
        <v>5237</v>
      </c>
      <c r="R601" s="168"/>
      <c r="U601" s="166" t="s">
        <v>2923</v>
      </c>
    </row>
    <row r="602" spans="1:21" customFormat="1" x14ac:dyDescent="0.25">
      <c r="A602" s="1" t="s">
        <v>5238</v>
      </c>
      <c r="B602" s="1" t="s">
        <v>5239</v>
      </c>
      <c r="C602" s="1" t="s">
        <v>5240</v>
      </c>
      <c r="D602" s="1" t="s">
        <v>1654</v>
      </c>
      <c r="E602" s="1" t="s">
        <v>5066</v>
      </c>
      <c r="F602" s="1" t="s">
        <v>3558</v>
      </c>
      <c r="G602" s="1" t="s">
        <v>553</v>
      </c>
      <c r="H602" s="1"/>
      <c r="I602" s="1" t="s">
        <v>21</v>
      </c>
      <c r="J602" s="1" t="s">
        <v>29</v>
      </c>
      <c r="K602" s="1" t="s">
        <v>4397</v>
      </c>
      <c r="L602" s="1" t="s">
        <v>5230</v>
      </c>
      <c r="M602" s="1" t="s">
        <v>47</v>
      </c>
      <c r="N602" s="1" t="s">
        <v>2911</v>
      </c>
      <c r="O602" s="1" t="s">
        <v>1752</v>
      </c>
      <c r="P602" s="169" t="s">
        <v>5241</v>
      </c>
      <c r="Q602" s="1" t="s">
        <v>5242</v>
      </c>
      <c r="R602" s="168"/>
      <c r="U602" s="166" t="s">
        <v>2923</v>
      </c>
    </row>
    <row r="603" spans="1:21" customFormat="1" x14ac:dyDescent="0.25">
      <c r="A603" s="1" t="s">
        <v>5243</v>
      </c>
      <c r="B603" s="1" t="s">
        <v>5244</v>
      </c>
      <c r="C603" s="1" t="s">
        <v>5245</v>
      </c>
      <c r="D603" s="1" t="s">
        <v>1654</v>
      </c>
      <c r="E603" s="1" t="s">
        <v>5066</v>
      </c>
      <c r="F603" s="1" t="s">
        <v>3558</v>
      </c>
      <c r="G603" s="1" t="s">
        <v>553</v>
      </c>
      <c r="H603" s="1"/>
      <c r="I603" s="1" t="s">
        <v>21</v>
      </c>
      <c r="J603" s="1" t="s">
        <v>29</v>
      </c>
      <c r="K603" s="1" t="s">
        <v>4397</v>
      </c>
      <c r="L603" s="1" t="s">
        <v>5224</v>
      </c>
      <c r="M603" s="1" t="s">
        <v>56</v>
      </c>
      <c r="N603" s="1" t="s">
        <v>2911</v>
      </c>
      <c r="O603" s="1" t="s">
        <v>1751</v>
      </c>
      <c r="P603" s="169" t="s">
        <v>5246</v>
      </c>
      <c r="Q603" s="1" t="s">
        <v>5247</v>
      </c>
      <c r="R603" s="168"/>
      <c r="U603" s="166" t="s">
        <v>2923</v>
      </c>
    </row>
    <row r="604" spans="1:21" customFormat="1" x14ac:dyDescent="0.25">
      <c r="A604" s="1" t="s">
        <v>5248</v>
      </c>
      <c r="B604" s="1" t="s">
        <v>5249</v>
      </c>
      <c r="C604" s="1" t="s">
        <v>5250</v>
      </c>
      <c r="D604" s="1" t="s">
        <v>1654</v>
      </c>
      <c r="E604" s="1" t="s">
        <v>5066</v>
      </c>
      <c r="F604" s="1" t="s">
        <v>3558</v>
      </c>
      <c r="G604" s="1" t="s">
        <v>553</v>
      </c>
      <c r="H604" s="1"/>
      <c r="I604" s="1" t="s">
        <v>21</v>
      </c>
      <c r="J604" s="1" t="s">
        <v>29</v>
      </c>
      <c r="K604" s="1" t="s">
        <v>4397</v>
      </c>
      <c r="L604" s="1" t="s">
        <v>5230</v>
      </c>
      <c r="M604" s="1" t="s">
        <v>56</v>
      </c>
      <c r="N604" s="1" t="s">
        <v>2911</v>
      </c>
      <c r="O604" s="1" t="s">
        <v>1752</v>
      </c>
      <c r="P604" s="169" t="s">
        <v>5251</v>
      </c>
      <c r="Q604" s="1" t="s">
        <v>5252</v>
      </c>
      <c r="R604" s="168"/>
      <c r="U604" s="166" t="s">
        <v>2923</v>
      </c>
    </row>
    <row r="605" spans="1:21" customFormat="1" x14ac:dyDescent="0.25">
      <c r="A605" s="1" t="s">
        <v>5253</v>
      </c>
      <c r="B605" s="1" t="s">
        <v>5254</v>
      </c>
      <c r="C605" s="1" t="s">
        <v>5107</v>
      </c>
      <c r="D605" s="1" t="s">
        <v>1654</v>
      </c>
      <c r="E605" s="1" t="s">
        <v>5108</v>
      </c>
      <c r="F605" s="1" t="s">
        <v>3564</v>
      </c>
      <c r="G605" s="1" t="s">
        <v>553</v>
      </c>
      <c r="H605" s="1"/>
      <c r="I605" s="1" t="s">
        <v>21</v>
      </c>
      <c r="J605" s="1" t="s">
        <v>29</v>
      </c>
      <c r="K605" s="1" t="s">
        <v>4503</v>
      </c>
      <c r="L605" s="1" t="s">
        <v>5255</v>
      </c>
      <c r="M605" s="1" t="s">
        <v>37</v>
      </c>
      <c r="N605" s="1" t="s">
        <v>2911</v>
      </c>
      <c r="O605" s="1" t="s">
        <v>1751</v>
      </c>
      <c r="P605" s="169" t="s">
        <v>5256</v>
      </c>
      <c r="Q605" s="1" t="s">
        <v>5257</v>
      </c>
      <c r="R605" s="168"/>
      <c r="U605" s="166" t="s">
        <v>2923</v>
      </c>
    </row>
    <row r="606" spans="1:21" customFormat="1" x14ac:dyDescent="0.25">
      <c r="A606" s="1" t="s">
        <v>5258</v>
      </c>
      <c r="B606" s="1" t="s">
        <v>5259</v>
      </c>
      <c r="C606" s="1" t="s">
        <v>5114</v>
      </c>
      <c r="D606" s="1" t="s">
        <v>1654</v>
      </c>
      <c r="E606" s="1" t="s">
        <v>5108</v>
      </c>
      <c r="F606" s="1" t="s">
        <v>3564</v>
      </c>
      <c r="G606" s="1" t="s">
        <v>553</v>
      </c>
      <c r="H606" s="1"/>
      <c r="I606" s="1" t="s">
        <v>21</v>
      </c>
      <c r="J606" s="1" t="s">
        <v>29</v>
      </c>
      <c r="K606" s="1" t="s">
        <v>4503</v>
      </c>
      <c r="L606" s="1" t="s">
        <v>5260</v>
      </c>
      <c r="M606" s="1" t="s">
        <v>37</v>
      </c>
      <c r="N606" s="1" t="s">
        <v>2911</v>
      </c>
      <c r="O606" s="1" t="s">
        <v>1752</v>
      </c>
      <c r="P606" s="169" t="s">
        <v>5261</v>
      </c>
      <c r="Q606" s="1" t="s">
        <v>5262</v>
      </c>
      <c r="R606" s="168"/>
      <c r="U606" s="166" t="s">
        <v>2923</v>
      </c>
    </row>
    <row r="607" spans="1:21" customFormat="1" x14ac:dyDescent="0.25">
      <c r="A607" s="1" t="s">
        <v>5263</v>
      </c>
      <c r="B607" s="1" t="s">
        <v>5264</v>
      </c>
      <c r="C607" s="1" t="s">
        <v>5120</v>
      </c>
      <c r="D607" s="1" t="s">
        <v>1654</v>
      </c>
      <c r="E607" s="1" t="s">
        <v>5108</v>
      </c>
      <c r="F607" s="1" t="s">
        <v>3564</v>
      </c>
      <c r="G607" s="1" t="s">
        <v>553</v>
      </c>
      <c r="H607" s="1"/>
      <c r="I607" s="1" t="s">
        <v>21</v>
      </c>
      <c r="J607" s="1" t="s">
        <v>29</v>
      </c>
      <c r="K607" s="1" t="s">
        <v>4503</v>
      </c>
      <c r="L607" s="1" t="s">
        <v>5265</v>
      </c>
      <c r="M607" s="1" t="s">
        <v>22</v>
      </c>
      <c r="N607" s="1" t="s">
        <v>2911</v>
      </c>
      <c r="O607" s="1" t="s">
        <v>1751</v>
      </c>
      <c r="P607" s="169" t="s">
        <v>5266</v>
      </c>
      <c r="Q607" s="1" t="s">
        <v>5267</v>
      </c>
      <c r="R607" s="168"/>
      <c r="U607" s="166" t="s">
        <v>2923</v>
      </c>
    </row>
    <row r="608" spans="1:21" customFormat="1" x14ac:dyDescent="0.25">
      <c r="A608" s="1" t="s">
        <v>5268</v>
      </c>
      <c r="B608" s="1" t="s">
        <v>5269</v>
      </c>
      <c r="C608" s="1" t="s">
        <v>5125</v>
      </c>
      <c r="D608" s="1" t="s">
        <v>1654</v>
      </c>
      <c r="E608" s="1" t="s">
        <v>5108</v>
      </c>
      <c r="F608" s="1" t="s">
        <v>3564</v>
      </c>
      <c r="G608" s="1" t="s">
        <v>553</v>
      </c>
      <c r="H608" s="1"/>
      <c r="I608" s="1" t="s">
        <v>21</v>
      </c>
      <c r="J608" s="1" t="s">
        <v>29</v>
      </c>
      <c r="K608" s="1" t="s">
        <v>4503</v>
      </c>
      <c r="L608" s="1" t="s">
        <v>5270</v>
      </c>
      <c r="M608" s="1" t="s">
        <v>22</v>
      </c>
      <c r="N608" s="1" t="s">
        <v>2911</v>
      </c>
      <c r="O608" s="1" t="s">
        <v>1752</v>
      </c>
      <c r="P608" s="169" t="s">
        <v>5271</v>
      </c>
      <c r="Q608" s="1" t="s">
        <v>5272</v>
      </c>
      <c r="R608" s="168"/>
      <c r="U608" s="166" t="s">
        <v>2923</v>
      </c>
    </row>
    <row r="609" spans="1:21" customFormat="1" x14ac:dyDescent="0.25">
      <c r="A609" s="1" t="s">
        <v>5273</v>
      </c>
      <c r="B609" s="1" t="s">
        <v>5274</v>
      </c>
      <c r="C609" s="1" t="s">
        <v>5131</v>
      </c>
      <c r="D609" s="1" t="s">
        <v>1654</v>
      </c>
      <c r="E609" s="1" t="s">
        <v>5108</v>
      </c>
      <c r="F609" s="1" t="s">
        <v>3564</v>
      </c>
      <c r="G609" s="1" t="s">
        <v>553</v>
      </c>
      <c r="H609" s="1"/>
      <c r="I609" s="1" t="s">
        <v>21</v>
      </c>
      <c r="J609" s="1" t="s">
        <v>29</v>
      </c>
      <c r="K609" s="1" t="s">
        <v>4503</v>
      </c>
      <c r="L609" s="1" t="s">
        <v>5265</v>
      </c>
      <c r="M609" s="1" t="s">
        <v>47</v>
      </c>
      <c r="N609" s="1" t="s">
        <v>2911</v>
      </c>
      <c r="O609" s="1" t="s">
        <v>1751</v>
      </c>
      <c r="P609" s="169" t="s">
        <v>5275</v>
      </c>
      <c r="Q609" s="1" t="s">
        <v>5276</v>
      </c>
      <c r="R609" s="168"/>
      <c r="U609" s="166" t="s">
        <v>2923</v>
      </c>
    </row>
    <row r="610" spans="1:21" customFormat="1" x14ac:dyDescent="0.25">
      <c r="A610" s="1" t="s">
        <v>5277</v>
      </c>
      <c r="B610" s="1" t="s">
        <v>5278</v>
      </c>
      <c r="C610" s="1" t="s">
        <v>5136</v>
      </c>
      <c r="D610" s="1" t="s">
        <v>1654</v>
      </c>
      <c r="E610" s="1" t="s">
        <v>5108</v>
      </c>
      <c r="F610" s="1" t="s">
        <v>3564</v>
      </c>
      <c r="G610" s="1" t="s">
        <v>553</v>
      </c>
      <c r="H610" s="1"/>
      <c r="I610" s="1" t="s">
        <v>21</v>
      </c>
      <c r="J610" s="1" t="s">
        <v>29</v>
      </c>
      <c r="K610" s="1" t="s">
        <v>4503</v>
      </c>
      <c r="L610" s="1" t="s">
        <v>5270</v>
      </c>
      <c r="M610" s="1" t="s">
        <v>47</v>
      </c>
      <c r="N610" s="1" t="s">
        <v>2911</v>
      </c>
      <c r="O610" s="1" t="s">
        <v>1752</v>
      </c>
      <c r="P610" s="169" t="s">
        <v>5279</v>
      </c>
      <c r="Q610" s="1" t="s">
        <v>5280</v>
      </c>
      <c r="R610" s="168"/>
      <c r="U610" s="166" t="s">
        <v>2923</v>
      </c>
    </row>
    <row r="611" spans="1:21" customFormat="1" x14ac:dyDescent="0.25">
      <c r="A611" s="1" t="s">
        <v>5281</v>
      </c>
      <c r="B611" s="1" t="s">
        <v>5282</v>
      </c>
      <c r="C611" s="1" t="s">
        <v>5141</v>
      </c>
      <c r="D611" s="1" t="s">
        <v>1654</v>
      </c>
      <c r="E611" s="1" t="s">
        <v>5108</v>
      </c>
      <c r="F611" s="1" t="s">
        <v>3564</v>
      </c>
      <c r="G611" s="1" t="s">
        <v>553</v>
      </c>
      <c r="H611" s="1"/>
      <c r="I611" s="1" t="s">
        <v>21</v>
      </c>
      <c r="J611" s="1" t="s">
        <v>29</v>
      </c>
      <c r="K611" s="1" t="s">
        <v>4503</v>
      </c>
      <c r="L611" s="1" t="s">
        <v>5265</v>
      </c>
      <c r="M611" s="1" t="s">
        <v>56</v>
      </c>
      <c r="N611" s="1" t="s">
        <v>2911</v>
      </c>
      <c r="O611" s="1" t="s">
        <v>1751</v>
      </c>
      <c r="P611" s="169" t="s">
        <v>5283</v>
      </c>
      <c r="Q611" s="1" t="s">
        <v>5284</v>
      </c>
      <c r="R611" s="168"/>
      <c r="U611" s="166" t="s">
        <v>2923</v>
      </c>
    </row>
    <row r="612" spans="1:21" customFormat="1" x14ac:dyDescent="0.25">
      <c r="A612" s="1" t="s">
        <v>5285</v>
      </c>
      <c r="B612" s="1" t="s">
        <v>5286</v>
      </c>
      <c r="C612" s="1" t="s">
        <v>5146</v>
      </c>
      <c r="D612" s="1" t="s">
        <v>1654</v>
      </c>
      <c r="E612" s="1" t="s">
        <v>5108</v>
      </c>
      <c r="F612" s="1" t="s">
        <v>3564</v>
      </c>
      <c r="G612" s="1" t="s">
        <v>553</v>
      </c>
      <c r="H612" s="1"/>
      <c r="I612" s="1" t="s">
        <v>21</v>
      </c>
      <c r="J612" s="1" t="s">
        <v>29</v>
      </c>
      <c r="K612" s="1" t="s">
        <v>4503</v>
      </c>
      <c r="L612" s="1" t="s">
        <v>5270</v>
      </c>
      <c r="M612" s="1" t="s">
        <v>56</v>
      </c>
      <c r="N612" s="1" t="s">
        <v>2911</v>
      </c>
      <c r="O612" s="1" t="s">
        <v>1752</v>
      </c>
      <c r="P612" s="169" t="s">
        <v>5287</v>
      </c>
      <c r="Q612" s="1" t="s">
        <v>5288</v>
      </c>
      <c r="R612" s="168"/>
      <c r="U612" s="166" t="s">
        <v>2923</v>
      </c>
    </row>
  </sheetData>
  <autoFilter ref="A1:U556" xr:uid="{15F4BE39-E4E6-4D3B-9993-6332BEA29552}"/>
  <hyperlinks>
    <hyperlink ref="P2" r:id="rId1" xr:uid="{D2AE52BB-D6EF-413A-AE6C-FF06DE4488EB}"/>
    <hyperlink ref="P3" r:id="rId2" xr:uid="{1D9A3D00-1F70-4FE4-9A55-4A69580F2FCF}"/>
    <hyperlink ref="P4" r:id="rId3" xr:uid="{861AE065-4FFD-4BEB-915A-CAB1AF5869D3}"/>
    <hyperlink ref="P5" r:id="rId4" xr:uid="{AF025A56-E51C-44F2-B9C4-D8DA837BE2E3}"/>
    <hyperlink ref="P6" r:id="rId5" xr:uid="{C3B29ADC-3F1F-44BA-B365-E9C5E2052321}"/>
    <hyperlink ref="P7" r:id="rId6" xr:uid="{6E2D1D61-A065-4414-9963-68385722B816}"/>
    <hyperlink ref="P8" r:id="rId7" xr:uid="{8781C1F6-A1AA-4817-8F29-C490EC0B3D5D}"/>
    <hyperlink ref="P9" r:id="rId8" xr:uid="{9390D3D1-974C-4CAC-AED5-DF86C2B5467D}"/>
    <hyperlink ref="P10" r:id="rId9" xr:uid="{6FBAEACF-0FC9-47A9-998E-9C1F00DDFAE8}"/>
    <hyperlink ref="P11" r:id="rId10" xr:uid="{C850054D-37D2-431B-A237-25B2F938DAB5}"/>
    <hyperlink ref="P12" r:id="rId11" xr:uid="{E9FD725E-6E75-4568-A3AF-A5ABD8FDD1FA}"/>
    <hyperlink ref="P13" r:id="rId12" xr:uid="{36C5F33B-7813-433E-8192-48B905B47B69}"/>
    <hyperlink ref="P14" r:id="rId13" xr:uid="{3CBA09AB-E5A2-47C0-86C5-D6923AB52949}"/>
    <hyperlink ref="P15" r:id="rId14" xr:uid="{E4B02EEB-FAB3-4AC5-8D60-C9990DBDF8B1}"/>
    <hyperlink ref="P16" r:id="rId15" xr:uid="{198139FD-40B8-4D4F-A1DB-CFD2FA56102F}"/>
    <hyperlink ref="P17" r:id="rId16" xr:uid="{5AFB4C23-D793-4F60-B4E6-E651CAC2E821}"/>
    <hyperlink ref="P18" r:id="rId17" xr:uid="{A428E6D9-2CE6-46E1-96C2-8A8BABFD8837}"/>
    <hyperlink ref="P19" r:id="rId18" xr:uid="{35F67F80-49AF-4583-AE3E-F4F982321477}"/>
    <hyperlink ref="P20" r:id="rId19" xr:uid="{EC9FBC44-95A7-4E89-A61B-CE40A15D3225}"/>
    <hyperlink ref="P21" r:id="rId20" xr:uid="{D174CA4C-D630-4D52-A446-2556AE612095}"/>
    <hyperlink ref="P22" r:id="rId21" xr:uid="{D924D8A2-4815-4729-BEB5-49014417DDE6}"/>
    <hyperlink ref="P23" r:id="rId22" xr:uid="{8960A99E-BAB6-4BEE-B7E9-47B2A47CC971}"/>
    <hyperlink ref="P24" r:id="rId23" xr:uid="{481F48BF-BC88-4C5D-95BC-9F439A8B0CC3}"/>
    <hyperlink ref="P25" r:id="rId24" xr:uid="{3E7D6976-53C6-463F-AEC8-9869E116F82A}"/>
    <hyperlink ref="P26" r:id="rId25" xr:uid="{FE5D1D64-AF60-44CF-B5D0-F638B386AACE}"/>
    <hyperlink ref="P27" r:id="rId26" xr:uid="{A69BFACD-2CDE-462F-ABE1-37B648AAC30B}"/>
    <hyperlink ref="P28" r:id="rId27" xr:uid="{D8B97EBC-38D5-45BE-89EB-A1147DED0C50}"/>
    <hyperlink ref="P29" r:id="rId28" xr:uid="{5BE8AD2D-8D64-4931-A695-42F5F17CDFA1}"/>
    <hyperlink ref="P30" r:id="rId29" xr:uid="{1D4EB653-0742-487F-BEF9-E34BF38AE4D6}"/>
    <hyperlink ref="P31" r:id="rId30" xr:uid="{81657AFA-CD10-406B-8367-959CC67EA566}"/>
    <hyperlink ref="P32" r:id="rId31" xr:uid="{EA20C4E8-1FFA-4948-A576-86FC83748970}"/>
    <hyperlink ref="P33" r:id="rId32" xr:uid="{641DA565-8B04-4AD5-8562-3CA62D80B0CA}"/>
    <hyperlink ref="P34" r:id="rId33" xr:uid="{31F0CD5D-1BA9-4B8F-9FBE-7496E7D93A8C}"/>
    <hyperlink ref="P35" r:id="rId34" xr:uid="{F5F088A3-DEC9-4EC3-BDF5-5AE3D7E31049}"/>
    <hyperlink ref="P36" r:id="rId35" xr:uid="{FD9AFC8C-3026-43D2-937E-F90F17814E0A}"/>
    <hyperlink ref="P37" r:id="rId36" xr:uid="{C20F9B67-C33A-4008-94BD-5885F5B17B7C}"/>
    <hyperlink ref="P38" r:id="rId37" xr:uid="{9D07C9C2-8FB6-4133-B306-C928ED92732E}"/>
    <hyperlink ref="P39" r:id="rId38" xr:uid="{4AC1DB1A-A136-468B-BA15-780974C6220C}"/>
    <hyperlink ref="P40" r:id="rId39" xr:uid="{5CF6081E-2E71-4D03-A475-DD00204633C2}"/>
    <hyperlink ref="P41" r:id="rId40" xr:uid="{B78DE9BA-27EA-4D48-8A81-E3F8BA1F3B53}"/>
    <hyperlink ref="P42" r:id="rId41" xr:uid="{928EB924-CCE9-481E-A2F0-545D16A3988B}"/>
    <hyperlink ref="P43" r:id="rId42" xr:uid="{DEADE5E6-B93C-41FF-8766-AE10D6556CD8}"/>
    <hyperlink ref="P44" r:id="rId43" xr:uid="{5C79F0A5-3BC2-493E-9855-701EA0602386}"/>
    <hyperlink ref="P45" r:id="rId44" xr:uid="{7671DFE0-D318-454C-9730-4C6629351B87}"/>
    <hyperlink ref="P46" r:id="rId45" xr:uid="{DC5AD545-2484-42F9-A7CB-11F22E437499}"/>
    <hyperlink ref="P47" r:id="rId46" xr:uid="{938F070C-A461-4487-BC80-B518F3FC11F0}"/>
    <hyperlink ref="P48" r:id="rId47" xr:uid="{C277ADE1-EB23-4535-85EA-CB20287054BE}"/>
    <hyperlink ref="P49" r:id="rId48" xr:uid="{41FBC93F-808E-4F89-B31B-1B70F57511FA}"/>
    <hyperlink ref="P50" r:id="rId49" xr:uid="{9AD262AB-9153-450C-B0A0-F430F25993D9}"/>
    <hyperlink ref="P51" r:id="rId50" xr:uid="{7C608772-7978-4393-A7A2-A28639767C5F}"/>
    <hyperlink ref="P52" r:id="rId51" xr:uid="{A8EC99D6-2E7B-48E9-AAFD-5758D5B68B16}"/>
    <hyperlink ref="P53" r:id="rId52" xr:uid="{E2BD1841-80D9-44E2-9B2C-762BE0DBCFB6}"/>
    <hyperlink ref="P54" r:id="rId53" xr:uid="{D174CCEA-BC13-4CD9-84A7-D992D7B01B09}"/>
    <hyperlink ref="P55" r:id="rId54" xr:uid="{4B85953D-9D8E-46E0-8637-75053D34D870}"/>
    <hyperlink ref="P56" r:id="rId55" xr:uid="{CF5A659B-E9DC-4618-BF1D-597277A8F90C}"/>
    <hyperlink ref="P57" r:id="rId56" xr:uid="{893A7D3F-F4DC-4CAF-A4EE-A7CFEC89C227}"/>
    <hyperlink ref="P58" r:id="rId57" xr:uid="{8875E2D0-9AD9-4A32-88EB-16C599F1AEC0}"/>
    <hyperlink ref="P59" r:id="rId58" xr:uid="{D89BA51C-2E93-4A18-AE69-D508711E1396}"/>
    <hyperlink ref="P60" r:id="rId59" xr:uid="{8BFD956E-6A3D-4332-B669-5A6A0DB3D8CD}"/>
    <hyperlink ref="P61" r:id="rId60" xr:uid="{DCB26A32-0061-454F-B71B-B59E0D0461FD}"/>
    <hyperlink ref="P62" r:id="rId61" xr:uid="{1B3C5279-32C8-4753-9C45-D2F3670081A6}"/>
    <hyperlink ref="P63" r:id="rId62" xr:uid="{D7887403-283D-4117-8328-E4ED1213DF7E}"/>
    <hyperlink ref="P64" r:id="rId63" xr:uid="{F8EEE96C-24EF-431E-A3D7-F870DC7AA9D2}"/>
    <hyperlink ref="P65" r:id="rId64" xr:uid="{9E7F99BF-42F2-412D-8CAB-96A612866BDF}"/>
    <hyperlink ref="P66" r:id="rId65" xr:uid="{5EC1994B-4F81-4AE4-84F2-F7F816F30E83}"/>
    <hyperlink ref="P67" r:id="rId66" xr:uid="{AD773540-55FD-4D6A-8FA7-8ED2F4307126}"/>
    <hyperlink ref="P68" r:id="rId67" xr:uid="{A4CADEC3-2608-4D76-AE1F-2F2937877BFC}"/>
    <hyperlink ref="P69" r:id="rId68" xr:uid="{E9656656-44D6-467F-85B0-E80A8D65A9C0}"/>
    <hyperlink ref="P70" r:id="rId69" xr:uid="{A3BA2307-3137-4C8A-8780-43FBAE1CB41A}"/>
    <hyperlink ref="P71" r:id="rId70" xr:uid="{D24FED1C-AFE2-4B48-9544-D26075692617}"/>
    <hyperlink ref="P72" r:id="rId71" xr:uid="{2215179A-A3CF-4FA2-92CD-2925B88C77AA}"/>
    <hyperlink ref="P73" r:id="rId72" xr:uid="{42C907EA-0C6D-4C05-8C6B-D95165DC720E}"/>
    <hyperlink ref="P74" r:id="rId73" xr:uid="{3A381910-67AF-4CF1-878F-E42627AADD94}"/>
    <hyperlink ref="P75" r:id="rId74" xr:uid="{4D332C87-4630-472D-BD33-B0F8258834BD}"/>
    <hyperlink ref="P76" r:id="rId75" xr:uid="{E6F70585-29D9-460B-A378-F62DE124B415}"/>
    <hyperlink ref="P77" r:id="rId76" xr:uid="{266D24EC-C97C-45DF-8487-F62613D8C5C9}"/>
    <hyperlink ref="P78" r:id="rId77" xr:uid="{1372F21A-AB02-44BB-BD58-BCE04E24DC1A}"/>
    <hyperlink ref="P79" r:id="rId78" xr:uid="{11F2DB70-29D0-427E-829E-95D5F93F1448}"/>
    <hyperlink ref="P80" r:id="rId79" xr:uid="{B7BABB15-5F23-420D-AAA3-F2998E6B76DA}"/>
    <hyperlink ref="P81" r:id="rId80" xr:uid="{0E6CE3D2-A891-4B75-8B91-98138C4958C9}"/>
    <hyperlink ref="P82" r:id="rId81" xr:uid="{F77B7712-8713-4233-9C38-3D6BD564AC40}"/>
    <hyperlink ref="P83" r:id="rId82" xr:uid="{ADF5DC8A-B434-4F2C-9C1C-493AB639EA64}"/>
    <hyperlink ref="P84" r:id="rId83" xr:uid="{1CC46016-A02C-4497-A406-823170D56DEF}"/>
    <hyperlink ref="P85" r:id="rId84" xr:uid="{556DBC17-ABE6-46F6-A429-4A441A3217C4}"/>
    <hyperlink ref="P86" r:id="rId85" xr:uid="{B68ED58C-AD23-4E15-909A-FA13A3177E92}"/>
    <hyperlink ref="P87" r:id="rId86" xr:uid="{253F3E3A-509A-4B9D-9A49-8452EA81C048}"/>
    <hyperlink ref="P88" r:id="rId87" xr:uid="{861E283D-0387-49DE-A7E0-58E33504B0F0}"/>
    <hyperlink ref="P89" r:id="rId88" xr:uid="{AE0C81B6-D148-43B6-A59B-C7F91A784992}"/>
    <hyperlink ref="P90" r:id="rId89" xr:uid="{085FADF8-A92B-4E30-8C5C-6D2C59601E5E}"/>
    <hyperlink ref="P91" r:id="rId90" xr:uid="{56AE1035-EDA7-4976-8DCE-60523171FE08}"/>
    <hyperlink ref="P92" r:id="rId91" xr:uid="{8F6CDD79-AC36-400B-ACED-27CF5CFEB373}"/>
    <hyperlink ref="P93" r:id="rId92" xr:uid="{D07655C4-F16A-48F1-9636-DF782473704E}"/>
    <hyperlink ref="P94" r:id="rId93" xr:uid="{C391A05E-9855-45CB-A548-7B63E921DF7C}"/>
    <hyperlink ref="P95" r:id="rId94" xr:uid="{7378CBEB-6EE7-41D0-BD98-FD7151A5B13F}"/>
    <hyperlink ref="P96" r:id="rId95" xr:uid="{D0E3B89F-B9F0-4309-9A77-6E165A85385E}"/>
    <hyperlink ref="P97" r:id="rId96" xr:uid="{0EFC4322-49CB-434E-AAF5-F6A4BE71CC0F}"/>
    <hyperlink ref="P98" r:id="rId97" xr:uid="{1048BF48-B7EC-4B9D-849E-2CA5E9153898}"/>
    <hyperlink ref="P99" r:id="rId98" xr:uid="{95110B64-72AE-433D-805D-D3076602DA03}"/>
    <hyperlink ref="P100" r:id="rId99" xr:uid="{7B76AFB3-7A45-4F0B-9785-1B93BA3F567A}"/>
    <hyperlink ref="P101" r:id="rId100" xr:uid="{F1C10C10-56E9-4176-A834-6E30116D412E}"/>
    <hyperlink ref="P102" r:id="rId101" xr:uid="{94850E10-4A20-4139-B5E8-EA67681BDE9D}"/>
    <hyperlink ref="P103" r:id="rId102" xr:uid="{05099314-D098-49A5-86B7-8C248C1EC209}"/>
    <hyperlink ref="P104" r:id="rId103" xr:uid="{58A0A406-F3E8-4BC9-8354-F1B904EAA929}"/>
    <hyperlink ref="P105" r:id="rId104" xr:uid="{0CEF0982-E14D-46AF-A24F-306B8A8B0769}"/>
    <hyperlink ref="P106" r:id="rId105" xr:uid="{2AD90438-8DB7-4F8F-BA16-FCCFC42C55A2}"/>
    <hyperlink ref="P107" r:id="rId106" xr:uid="{B5CEACF3-A96C-471A-8FD7-7493D3F567F4}"/>
    <hyperlink ref="P108" r:id="rId107" xr:uid="{77BCD748-0123-4FD5-8DC8-39BB0A01B3FA}"/>
    <hyperlink ref="P109" r:id="rId108" xr:uid="{33767EC9-D643-438C-A7E2-B62E81F0F29C}"/>
    <hyperlink ref="P110" r:id="rId109" xr:uid="{F562B3AA-5B2B-4223-B81C-4C89994ADCEE}"/>
    <hyperlink ref="P111" r:id="rId110" xr:uid="{975E92A2-25F3-4454-84FF-5978AE194A7F}"/>
    <hyperlink ref="P112" r:id="rId111" xr:uid="{01FF2F45-924E-4446-9F0B-1BB3BFAB252E}"/>
    <hyperlink ref="P113" r:id="rId112" xr:uid="{FEB0703C-745B-47B0-B370-8612AA2FA8F8}"/>
    <hyperlink ref="P114" r:id="rId113" xr:uid="{C0D9F2E9-450A-44DF-AB53-F68670929BA7}"/>
    <hyperlink ref="P115" r:id="rId114" xr:uid="{2477D71F-485C-4BA0-BB2E-71DB1085C9C0}"/>
    <hyperlink ref="P116" r:id="rId115" xr:uid="{A801CBDA-2CEE-4286-BAB8-C82CAAA617EF}"/>
    <hyperlink ref="P117" r:id="rId116" xr:uid="{EBB19D64-A4B8-4775-99D4-66061C81DFE7}"/>
    <hyperlink ref="P118" r:id="rId117" xr:uid="{9FA00658-C989-4657-90FA-1F882B7D4383}"/>
    <hyperlink ref="P119" r:id="rId118" xr:uid="{D6016301-647A-45B0-BB8C-3DB498878DE2}"/>
    <hyperlink ref="P120" r:id="rId119" xr:uid="{CC09D4C7-1C88-4033-8981-FDDD9786E24E}"/>
    <hyperlink ref="P121" r:id="rId120" xr:uid="{EC687E19-1CB6-43C3-BB90-B5216F714611}"/>
    <hyperlink ref="P122" r:id="rId121" xr:uid="{4F0E9729-A7CE-4DF2-930D-E29C9D6F6E52}"/>
    <hyperlink ref="P123" r:id="rId122" xr:uid="{312DCE55-147A-4BCF-8392-14C6BF9F107E}"/>
    <hyperlink ref="P124" r:id="rId123" xr:uid="{1596B6F7-64D7-4891-869A-CE14056364D4}"/>
    <hyperlink ref="P125" r:id="rId124" xr:uid="{D7EA19D2-3F3B-431C-B237-934C08816C5F}"/>
    <hyperlink ref="P126" r:id="rId125" xr:uid="{8F281655-6082-43E4-A191-BC64DD6C6B4E}"/>
    <hyperlink ref="P127" r:id="rId126" xr:uid="{382B93B1-C177-41C8-BFAB-666EE6EE43B9}"/>
    <hyperlink ref="P128" r:id="rId127" xr:uid="{AABF6DF8-090C-4A99-8C79-CCE028D7D1A1}"/>
    <hyperlink ref="P129" r:id="rId128" xr:uid="{EA4DEB8F-CEA8-48DE-B8CA-ACE10C283F48}"/>
    <hyperlink ref="P130" r:id="rId129" xr:uid="{28660B8E-BA53-431F-8194-268B644499F5}"/>
    <hyperlink ref="P131" r:id="rId130" xr:uid="{4FBD2B1C-4A85-4AC9-8394-F8B71AE2189E}"/>
    <hyperlink ref="P132" r:id="rId131" xr:uid="{A6F44AF6-FDFC-41A2-B3AC-A4485CCD153E}"/>
    <hyperlink ref="P133" r:id="rId132" xr:uid="{504EEAA3-5940-4D7A-84AD-F09A3F2D492D}"/>
    <hyperlink ref="P134" r:id="rId133" xr:uid="{5AAB4F2B-F90B-46A9-9B25-8EEA68A1A8E8}"/>
    <hyperlink ref="P135" r:id="rId134" xr:uid="{78BD8202-2BA9-45C4-9E91-2DB404C62738}"/>
    <hyperlink ref="P136" r:id="rId135" xr:uid="{8D583252-7AE4-4EAC-93E3-A2F217B709D2}"/>
    <hyperlink ref="P137" r:id="rId136" xr:uid="{5270FFCD-ECA0-47C9-B530-103489D62346}"/>
    <hyperlink ref="P138" r:id="rId137" xr:uid="{44E56F46-121F-4CAA-9029-D3CD30385EC8}"/>
    <hyperlink ref="P139" r:id="rId138" xr:uid="{5961B9A9-BA65-47BF-8E01-9BC8CE328076}"/>
    <hyperlink ref="P140" r:id="rId139" xr:uid="{97C9AA0B-BC50-469C-A3B0-9FD25E0A1810}"/>
    <hyperlink ref="P141" r:id="rId140" xr:uid="{633DD2CE-74E6-41F9-B615-BC76CB17E2E2}"/>
    <hyperlink ref="P142" r:id="rId141" xr:uid="{489877EE-6147-4C36-8150-D09B3ED3FBFF}"/>
    <hyperlink ref="P143" r:id="rId142" xr:uid="{80D0B5AF-8EF4-4A23-81EF-FAC6FFDC6AED}"/>
    <hyperlink ref="P144" r:id="rId143" xr:uid="{7EE9D29D-586D-4ACB-9C51-560D1586B3A4}"/>
    <hyperlink ref="P145" r:id="rId144" xr:uid="{745ECE65-3705-4681-A9CD-BA5D54E3C2D7}"/>
    <hyperlink ref="P146" r:id="rId145" xr:uid="{683AA3DC-FDF4-4B9D-97F8-A86320281EBA}"/>
    <hyperlink ref="P147" r:id="rId146" xr:uid="{EDEE18B1-F6A4-4A9F-B9D4-D7A7EEC2124A}"/>
    <hyperlink ref="P148" r:id="rId147" xr:uid="{1913BB8F-84BA-4675-A40D-30D58CBB3608}"/>
    <hyperlink ref="P149" r:id="rId148" xr:uid="{3F86EA8C-38FB-40B1-B35F-FB4B07064F29}"/>
    <hyperlink ref="P150" r:id="rId149" xr:uid="{F1612836-85F4-4ED5-88E1-F6C083B5D433}"/>
    <hyperlink ref="P151" r:id="rId150" xr:uid="{62B03065-9290-4541-B610-2F1652357EC5}"/>
    <hyperlink ref="P152" r:id="rId151" xr:uid="{62AD09B6-98C9-4F09-8C02-509894B93D05}"/>
    <hyperlink ref="P153" r:id="rId152" xr:uid="{580ED902-4254-4300-ABCF-2B75DE2CB3B8}"/>
    <hyperlink ref="P154" r:id="rId153" xr:uid="{5961055F-2FB0-41DD-AF85-761CFEDF4778}"/>
    <hyperlink ref="P155" r:id="rId154" xr:uid="{D68E2E76-AF0B-45A7-A234-28547205AF74}"/>
    <hyperlink ref="P156" r:id="rId155" xr:uid="{B3182FC0-2325-45E0-A3C8-DEF422ACB753}"/>
    <hyperlink ref="P157" r:id="rId156" xr:uid="{5611265C-DD95-45C7-85CA-D9691A1325CC}"/>
    <hyperlink ref="P158" r:id="rId157" xr:uid="{D16ADFBC-CCD4-43CC-8CA3-37A09239E00A}"/>
    <hyperlink ref="P159" r:id="rId158" xr:uid="{9CFD4CF3-55E1-4F1F-8333-619DD9A577DF}"/>
    <hyperlink ref="P160" r:id="rId159" xr:uid="{95D1D95B-8167-4D47-BC04-8DCFF2621F8C}"/>
    <hyperlink ref="P161" r:id="rId160" xr:uid="{1E5D72DA-2805-4B2B-8EDD-228495D0FE8B}"/>
    <hyperlink ref="P162" r:id="rId161" xr:uid="{231350F2-0107-405A-9E56-CB5EBC24582E}"/>
    <hyperlink ref="P163" r:id="rId162" xr:uid="{6DA9E355-A32F-4ED8-8031-8711ACBDFF0F}"/>
    <hyperlink ref="P164" r:id="rId163" xr:uid="{10D59989-F649-4072-9996-4A3CD9DADEE2}"/>
    <hyperlink ref="P165" r:id="rId164" xr:uid="{E5AEA31A-05B5-4F95-A68C-3929FE9706FD}"/>
    <hyperlink ref="P166" r:id="rId165" xr:uid="{ED13FFF5-5B06-4C2A-8822-FE3D23F3B219}"/>
    <hyperlink ref="P167" r:id="rId166" xr:uid="{321A436A-410B-46DC-A357-6FF09B528C92}"/>
    <hyperlink ref="P168" r:id="rId167" xr:uid="{612A38A3-E75A-4DFC-9F14-31504419AF0D}"/>
    <hyperlink ref="P169" r:id="rId168" xr:uid="{B945C6E4-2B68-4E4E-9466-C86DC397657B}"/>
    <hyperlink ref="P170" r:id="rId169" xr:uid="{C150772B-99DF-4637-96CA-2E50AF00CA55}"/>
    <hyperlink ref="P171" r:id="rId170" xr:uid="{8274931E-1E4D-4FE4-9AFA-4EF4550B6712}"/>
    <hyperlink ref="P172" r:id="rId171" xr:uid="{DE6BF0CC-D6B2-4131-BE31-BDE9431CE629}"/>
    <hyperlink ref="P173" r:id="rId172" xr:uid="{B2530757-7A91-405D-871B-C09EF7DD641E}"/>
    <hyperlink ref="P174" r:id="rId173" xr:uid="{1E268939-2CA0-43BB-8318-AEF89976A94C}"/>
    <hyperlink ref="P175" r:id="rId174" xr:uid="{E87412A1-28BB-495D-B4D0-DDFDB00121B8}"/>
    <hyperlink ref="P176" r:id="rId175" xr:uid="{A7672594-29B2-4114-B02D-6D66A3B9D345}"/>
    <hyperlink ref="P177" r:id="rId176" xr:uid="{8228EED6-416F-4653-891E-902F2C35F3F1}"/>
    <hyperlink ref="P178" r:id="rId177" xr:uid="{A9A77550-1EE4-4D48-BA1A-FE345D3F278E}"/>
    <hyperlink ref="P179" r:id="rId178" xr:uid="{045468A3-6900-4192-9D93-D1BBC45816F1}"/>
    <hyperlink ref="P180" r:id="rId179" xr:uid="{5E01A469-6331-4BA3-A2AF-39FF82E459E0}"/>
    <hyperlink ref="P181" r:id="rId180" xr:uid="{3C7E24EF-25C1-4442-B41F-7BD2939018B5}"/>
    <hyperlink ref="P182" r:id="rId181" xr:uid="{670A8CF6-F63B-4998-A69C-61CEE140E63B}"/>
    <hyperlink ref="P183" r:id="rId182" xr:uid="{A864B215-BD59-4725-A068-351385518A28}"/>
    <hyperlink ref="P184" r:id="rId183" xr:uid="{893C60CE-3599-4F74-8660-4D9BFD152AF4}"/>
    <hyperlink ref="P185" r:id="rId184" xr:uid="{CC61FCAD-1688-4802-B2BE-9B82AD7AB201}"/>
    <hyperlink ref="P186" r:id="rId185" xr:uid="{790D959A-F94C-4C20-9159-1FECA98C84BB}"/>
    <hyperlink ref="P187" r:id="rId186" xr:uid="{6F4B7E9E-91B7-47B9-A13D-D6941C6FFED0}"/>
    <hyperlink ref="P188" r:id="rId187" xr:uid="{3507BCAE-DDDE-4BCD-A6AF-486ED6C95685}"/>
    <hyperlink ref="P189" r:id="rId188" xr:uid="{8D085EEE-BB95-4F85-B729-23C1179A02BA}"/>
    <hyperlink ref="P190" r:id="rId189" xr:uid="{34D521EE-672C-409A-94C1-6E18D0F53B8B}"/>
    <hyperlink ref="P191" r:id="rId190" xr:uid="{BE7BE1C9-F522-45D4-A197-7AFD5FEC94CC}"/>
    <hyperlink ref="P192" r:id="rId191" xr:uid="{84D082B6-52BE-40B0-8F5F-4B066BD4E39F}"/>
    <hyperlink ref="P193" r:id="rId192" xr:uid="{51255D20-EB24-46C1-B9B3-3CFF1D0E8E25}"/>
    <hyperlink ref="P194" r:id="rId193" xr:uid="{ABFBDE26-45DF-46E5-B0CA-8E640ACF914B}"/>
    <hyperlink ref="P195" r:id="rId194" xr:uid="{D077811A-7067-4B45-AEC1-B704BA23AEBE}"/>
    <hyperlink ref="P196" r:id="rId195" xr:uid="{5AB0CC70-0A05-4062-A1F9-A05B013978AE}"/>
    <hyperlink ref="P197" r:id="rId196" xr:uid="{AB38565E-0FE9-48F7-B6B0-50755BA8ED6C}"/>
    <hyperlink ref="P198" r:id="rId197" xr:uid="{1419557E-DAFB-420F-8565-87CC5B03C32E}"/>
    <hyperlink ref="P199" r:id="rId198" xr:uid="{ABF700A3-F728-4D3A-9048-E75646DC7D36}"/>
    <hyperlink ref="P200" r:id="rId199" xr:uid="{E4320215-C02F-4691-B57A-6370B6469B24}"/>
    <hyperlink ref="P201" r:id="rId200" xr:uid="{F8E0E147-ABFD-4BBE-AAD6-82D933BBD400}"/>
    <hyperlink ref="P202" r:id="rId201" xr:uid="{EB67F971-2A3F-4773-9C40-3AAE8F612C36}"/>
    <hyperlink ref="P203" r:id="rId202" xr:uid="{63AA944F-20F6-4348-B740-09D9972D191F}"/>
    <hyperlink ref="P204" r:id="rId203" xr:uid="{83E01C44-38A2-4CF9-BD67-F8566407F9CB}"/>
    <hyperlink ref="P205" r:id="rId204" xr:uid="{673C82E5-CD20-4AB7-BDA9-C3107613BC5D}"/>
    <hyperlink ref="P206" r:id="rId205" xr:uid="{6502816B-E359-4268-A747-6CBA99A8BA3B}"/>
    <hyperlink ref="P207" r:id="rId206" xr:uid="{F2616C83-FA7A-416E-A1E2-AA7FF6C2F8DD}"/>
    <hyperlink ref="P208" r:id="rId207" xr:uid="{7A2E0194-BE84-44BB-8486-813E7D2172C1}"/>
    <hyperlink ref="P209" r:id="rId208" xr:uid="{48E8878F-BD9D-4BC7-B96A-140A432DB7C6}"/>
    <hyperlink ref="P210" r:id="rId209" xr:uid="{8A362397-8CB9-42AD-B9C3-B8EBA4344210}"/>
    <hyperlink ref="P211" r:id="rId210" xr:uid="{5D571AA4-6103-4CC7-B43F-1A85CD2CAC6B}"/>
    <hyperlink ref="P212" r:id="rId211" xr:uid="{DD4C776A-CDDF-453E-AB7E-5794253E5BF0}"/>
    <hyperlink ref="P213" r:id="rId212" xr:uid="{B34FA4B4-9207-4B48-BE18-8F0642657AFB}"/>
    <hyperlink ref="P214" r:id="rId213" xr:uid="{84AE31E0-FE13-413D-8257-5C12BFF7AF1B}"/>
    <hyperlink ref="P215" r:id="rId214" xr:uid="{BCBCD07F-4F27-42F8-951B-A13EDFDC351C}"/>
    <hyperlink ref="P216" r:id="rId215" xr:uid="{4401D867-A460-4268-96CE-1D6964A94754}"/>
    <hyperlink ref="P217" r:id="rId216" xr:uid="{C934AAF0-71BC-4E9F-8637-99CEF1079D20}"/>
    <hyperlink ref="P218" r:id="rId217" xr:uid="{589247F4-7844-476E-B0C5-EE51567A70D9}"/>
    <hyperlink ref="P219" r:id="rId218" xr:uid="{4BAD567E-3FA1-4300-A9D9-0F2CD1410449}"/>
    <hyperlink ref="P220" r:id="rId219" xr:uid="{499A354E-963D-4141-B133-6F574CA3A3A5}"/>
    <hyperlink ref="P221" r:id="rId220" xr:uid="{27D93753-FF62-41F9-BDCC-FCE0B35C1369}"/>
    <hyperlink ref="P222" r:id="rId221" xr:uid="{C8887D35-2EFC-4DCF-B97A-078F63C6A387}"/>
    <hyperlink ref="P223" r:id="rId222" xr:uid="{74C5AE4F-89BF-4CDA-AC60-9830003F1DC1}"/>
    <hyperlink ref="P224" r:id="rId223" xr:uid="{B8AC90F0-B942-4E47-90E6-3C69CABFF28F}"/>
    <hyperlink ref="P225" r:id="rId224" xr:uid="{C1BB38C0-3DE3-4BA6-8504-D07EDA516332}"/>
    <hyperlink ref="P226" r:id="rId225" xr:uid="{C5168843-3A95-4518-81C4-BE2CF7F88B86}"/>
    <hyperlink ref="P227" r:id="rId226" xr:uid="{50B2C671-12D1-46E9-958B-5C1D3B61424B}"/>
    <hyperlink ref="P228" r:id="rId227" xr:uid="{A9CC46CA-FA6D-49C4-8186-DE8088A14B7E}"/>
    <hyperlink ref="P229" r:id="rId228" xr:uid="{C7D714F4-E068-4CC3-A9CC-CC5B99F577F9}"/>
    <hyperlink ref="P230" r:id="rId229" xr:uid="{82DCA619-4B3A-4B00-B599-3D526BB3EDFB}"/>
    <hyperlink ref="P231" r:id="rId230" xr:uid="{6F823824-FAC2-43A2-B3BD-8A34136FDE51}"/>
    <hyperlink ref="P232" r:id="rId231" xr:uid="{1DAD9D76-187E-4217-95D6-5E503FC430FA}"/>
    <hyperlink ref="P233" r:id="rId232" xr:uid="{9AD4808B-D504-410F-BF40-746BF4AC9FDE}"/>
    <hyperlink ref="P234" r:id="rId233" xr:uid="{3187C328-5173-4433-877F-00CCA16A7D5F}"/>
    <hyperlink ref="P235" r:id="rId234" xr:uid="{8A2CE086-578A-4426-BD29-0FAF0C847939}"/>
    <hyperlink ref="P236" r:id="rId235" xr:uid="{49DEAD82-2474-4F68-80D5-BB6372C26530}"/>
    <hyperlink ref="P237" r:id="rId236" xr:uid="{D16938BC-FB4A-4C16-89E0-3E7A599E3F5F}"/>
    <hyperlink ref="P238" r:id="rId237" xr:uid="{6F6C995A-0157-4B7D-AB0D-71D33B2B1FB8}"/>
    <hyperlink ref="P239" r:id="rId238" xr:uid="{4EACBBBE-264C-4FD5-A984-C5391100E2C4}"/>
    <hyperlink ref="P240" r:id="rId239" xr:uid="{EA812EB2-9D60-4E9A-A6A0-CE4DFD54A93F}"/>
    <hyperlink ref="P241" r:id="rId240" xr:uid="{827C63A0-A0ED-4F76-A891-693CE1847F2F}"/>
    <hyperlink ref="P242" r:id="rId241" xr:uid="{A91CEB44-82EB-4E1A-9459-AC05B0FB1CFB}"/>
    <hyperlink ref="P243" r:id="rId242" xr:uid="{1743887C-F301-4CD0-9985-C7F62A6E3EAB}"/>
    <hyperlink ref="P244" r:id="rId243" xr:uid="{07F54980-6121-4BD2-A919-5A59E2C6C1CC}"/>
    <hyperlink ref="P245" r:id="rId244" xr:uid="{D4CE3562-7825-49E4-9287-32C78781FF35}"/>
    <hyperlink ref="P246" r:id="rId245" xr:uid="{E2262B3F-0A57-4B53-BD1C-454878DB116D}"/>
    <hyperlink ref="P247" r:id="rId246" xr:uid="{0DB85BE0-506C-4D0E-8C9C-BA3D7D339F9E}"/>
    <hyperlink ref="P248" r:id="rId247" xr:uid="{34402ED3-7755-482E-A53F-57504ED235C9}"/>
    <hyperlink ref="P249" r:id="rId248" xr:uid="{3F75BA1C-D0F9-4F2E-B892-F4C3B0D773AC}"/>
    <hyperlink ref="P250" r:id="rId249" xr:uid="{46C5BD2C-F006-4FB9-93A5-8542663A17D3}"/>
    <hyperlink ref="P251" r:id="rId250" xr:uid="{CFC22CC8-EE26-4381-B36C-5CE6043401E0}"/>
    <hyperlink ref="P252" r:id="rId251" xr:uid="{5C93DCB1-C464-49B5-B07C-DE7645C5459F}"/>
    <hyperlink ref="P253" r:id="rId252" xr:uid="{A27BEBAD-32A8-4838-91C2-7F433F689D70}"/>
    <hyperlink ref="P254" r:id="rId253" xr:uid="{67BC508C-0442-49A5-B6C4-39329D81EF86}"/>
    <hyperlink ref="P255" r:id="rId254" xr:uid="{FC7C2DC3-9EB3-4F0F-8328-D50D405F1303}"/>
    <hyperlink ref="P256" r:id="rId255" xr:uid="{B0AA9DE5-B932-416D-AF67-607CD1EF86D7}"/>
    <hyperlink ref="P257" r:id="rId256" xr:uid="{AF2F0FDD-C86E-4F4D-AFF7-963148A825BE}"/>
    <hyperlink ref="P258" r:id="rId257" xr:uid="{7C76EA84-ECCC-420D-8060-09A320BAE093}"/>
    <hyperlink ref="P259" r:id="rId258" xr:uid="{71D05F31-F492-4EA0-B8C3-109BD5CA92D0}"/>
    <hyperlink ref="P260" r:id="rId259" xr:uid="{CC645E98-3F79-4886-857C-3D5F372FD668}"/>
    <hyperlink ref="P261" r:id="rId260" xr:uid="{31647C5C-417C-457D-BAAA-26A14C057382}"/>
    <hyperlink ref="P262" r:id="rId261" xr:uid="{C193C5FA-E25A-410A-8CBB-9ECE7ADEBE06}"/>
    <hyperlink ref="P263" r:id="rId262" xr:uid="{1BCE2DE2-C804-4E6D-A796-E5DE49C7647C}"/>
    <hyperlink ref="P264" r:id="rId263" xr:uid="{30CF9DA1-814D-493A-8FF3-FD2EA4F821CA}"/>
    <hyperlink ref="P265" r:id="rId264" xr:uid="{D11368D2-9903-4147-9FFA-6DD41487E8F3}"/>
    <hyperlink ref="P266" r:id="rId265" xr:uid="{007E1458-2374-421A-B503-486729774309}"/>
    <hyperlink ref="P267" r:id="rId266" xr:uid="{B103BA6C-24C0-4FAC-A07E-984470E18A8B}"/>
    <hyperlink ref="P268" r:id="rId267" xr:uid="{D420EF04-4D00-44CE-A0C2-5044C73BD0A6}"/>
    <hyperlink ref="P269" r:id="rId268" xr:uid="{2F1F8078-572C-42EB-863F-DB360F90CB22}"/>
    <hyperlink ref="P270" r:id="rId269" xr:uid="{C2FC5731-29EA-4EB6-943E-CAFA1C16C2AD}"/>
    <hyperlink ref="P271" r:id="rId270" xr:uid="{5F8A456F-9168-47C3-86C7-70C426055A29}"/>
    <hyperlink ref="P272" r:id="rId271" xr:uid="{D3485EE7-AE16-4A72-81FB-1E017290F5C0}"/>
    <hyperlink ref="P273" r:id="rId272" xr:uid="{68B38B78-2F37-457F-B097-190B74E7D40D}"/>
    <hyperlink ref="P274" r:id="rId273" xr:uid="{88659BA8-467F-45F4-BC9A-FD826EEF3267}"/>
    <hyperlink ref="P275" r:id="rId274" xr:uid="{7849B21A-74FE-4C82-B38F-CA4F5001AA29}"/>
    <hyperlink ref="P276" r:id="rId275" xr:uid="{2F87F85B-A8F8-45FF-B6EC-10F1FE047657}"/>
    <hyperlink ref="P277" r:id="rId276" xr:uid="{76A244FB-380C-4EEC-B2C2-3B6F504364D3}"/>
    <hyperlink ref="P278" r:id="rId277" xr:uid="{C3A1918E-BDCD-4278-998F-B462A9967286}"/>
    <hyperlink ref="P279" r:id="rId278" xr:uid="{349FEB52-7833-4409-8228-D4346218AB04}"/>
    <hyperlink ref="P280" r:id="rId279" xr:uid="{89D14607-4740-4025-B14A-13612E81D276}"/>
    <hyperlink ref="P281" r:id="rId280" xr:uid="{1F02F252-FD84-455B-ABB3-17097F6E814D}"/>
    <hyperlink ref="P282" r:id="rId281" xr:uid="{414EB8EB-2669-40E7-B8E9-3AC39524901D}"/>
    <hyperlink ref="P283" r:id="rId282" xr:uid="{0A68C238-3B32-41E5-8E5A-325FE8FE22C7}"/>
    <hyperlink ref="P284" r:id="rId283" xr:uid="{CA6C9BCA-598A-4D43-BCC1-C224B08F08EA}"/>
    <hyperlink ref="P285" r:id="rId284" xr:uid="{180FD4D9-03F2-4E49-AF0B-8B67412C55FB}"/>
    <hyperlink ref="P286" r:id="rId285" xr:uid="{23F3E14E-765C-44DC-8D21-FB078AC58642}"/>
    <hyperlink ref="P287" r:id="rId286" xr:uid="{72EFF51D-B92C-4B35-AAA1-2D1B8985EDF7}"/>
    <hyperlink ref="P288" r:id="rId287" xr:uid="{9958AC12-9FBB-4EDE-BB1C-53D310FA1894}"/>
    <hyperlink ref="P289" r:id="rId288" xr:uid="{E72CA82D-4E84-4B8F-813F-CCBAA7E6D85B}"/>
    <hyperlink ref="P290" r:id="rId289" xr:uid="{84119A65-51C8-4A9B-8078-048D80007FB5}"/>
    <hyperlink ref="P291" r:id="rId290" xr:uid="{7C925F69-DB27-452A-9221-D7D41F14EB29}"/>
    <hyperlink ref="P292" r:id="rId291" xr:uid="{55A0E04D-4B75-4ABA-9735-6DC8B543CB55}"/>
    <hyperlink ref="P293" r:id="rId292" xr:uid="{023E583F-7D55-4DD6-9131-3D5517CFC0F1}"/>
    <hyperlink ref="P294" r:id="rId293" xr:uid="{607BE69A-7364-4F80-8567-A80AE44B1324}"/>
    <hyperlink ref="P295" r:id="rId294" xr:uid="{916273D3-FBC5-4567-AB33-35AB1AD14627}"/>
    <hyperlink ref="P296" r:id="rId295" xr:uid="{CDA8D6F7-9A9C-4700-BC56-E40B8F254807}"/>
    <hyperlink ref="P297" r:id="rId296" xr:uid="{F1975095-FCB5-4203-96AE-CB024D57F480}"/>
    <hyperlink ref="P298" r:id="rId297" xr:uid="{7DF0EBCB-A771-4FFA-A6DF-5D83C123A29E}"/>
    <hyperlink ref="P299" r:id="rId298" xr:uid="{5AC9274D-FD4F-474B-9987-B74153C04855}"/>
    <hyperlink ref="P300" r:id="rId299" xr:uid="{4D6679FC-F747-40B1-AC17-4FCA9165014C}"/>
    <hyperlink ref="P301" r:id="rId300" xr:uid="{D54189AB-F3EE-4AA1-96F5-436D6C002B39}"/>
    <hyperlink ref="P302" r:id="rId301" xr:uid="{F616CC9E-DEA9-4435-AD1C-59972D3BF4DC}"/>
    <hyperlink ref="P303" r:id="rId302" xr:uid="{CF74D66F-48D5-42AF-AD9F-9655F28AD4D1}"/>
    <hyperlink ref="P304" r:id="rId303" xr:uid="{1DA3639B-DC41-4FD9-9FC1-289771A8A2ED}"/>
    <hyperlink ref="P305" r:id="rId304" xr:uid="{B4F487FD-6FC3-4192-8E10-783147BC64A1}"/>
    <hyperlink ref="P306" r:id="rId305" xr:uid="{395A71BB-B8B1-4F7C-9C6C-B40E506131F3}"/>
    <hyperlink ref="P307" r:id="rId306" xr:uid="{99BE8C34-AAF2-430D-AC7D-0796000CB2EB}"/>
    <hyperlink ref="P308" r:id="rId307" xr:uid="{B8D81163-430B-470A-9C42-C8326066001E}"/>
    <hyperlink ref="P309" r:id="rId308" xr:uid="{5546CDF3-F7DB-4420-A161-B17C7BB5E293}"/>
    <hyperlink ref="P310" r:id="rId309" xr:uid="{36527757-9D99-48A6-A261-6C2EB6661E4C}"/>
    <hyperlink ref="P311" r:id="rId310" xr:uid="{38860A62-EA4A-4214-86D3-D520C9037F4D}"/>
    <hyperlink ref="P312" r:id="rId311" xr:uid="{50A006AA-2CBB-4F43-AD2B-F4A47BFF8482}"/>
    <hyperlink ref="P313" r:id="rId312" xr:uid="{BD88E375-82D3-40E9-8459-F123D736AD06}"/>
    <hyperlink ref="P314" r:id="rId313" xr:uid="{1CABDDF0-4944-44EA-87DD-2DE4EF617D20}"/>
    <hyperlink ref="P315" r:id="rId314" xr:uid="{4AB3FE2A-4CFF-431A-8DF0-0E4242EC53D6}"/>
    <hyperlink ref="P316" r:id="rId315" xr:uid="{91EBCC5C-686A-405B-A12C-2796EF47A047}"/>
    <hyperlink ref="P317" r:id="rId316" xr:uid="{145E33C5-9F58-482A-B621-0578166A64C0}"/>
    <hyperlink ref="P318" r:id="rId317" xr:uid="{5362FF84-A7C6-4C12-86C7-CDBD4DC44AA9}"/>
    <hyperlink ref="P319" r:id="rId318" xr:uid="{0517A453-06C2-4065-8F2C-B4B82E298774}"/>
    <hyperlink ref="P320" r:id="rId319" xr:uid="{0DBEC201-0204-4FD1-A578-9195C281A3C4}"/>
    <hyperlink ref="P321" r:id="rId320" xr:uid="{46CC58E9-FAE5-47E9-833E-F43018985D9D}"/>
    <hyperlink ref="P322" r:id="rId321" xr:uid="{93C39C7B-F6C2-48F0-8AF0-1DC715BA56E5}"/>
    <hyperlink ref="P323" r:id="rId322" xr:uid="{BA9B6A60-D21B-4FF3-9DD6-F5FF518516D1}"/>
    <hyperlink ref="P324" r:id="rId323" xr:uid="{66BAFC46-A8A7-4EC5-A767-68D9EB035A83}"/>
    <hyperlink ref="P325" r:id="rId324" xr:uid="{DDCA89E6-2162-41DE-8486-797FB460A94B}"/>
    <hyperlink ref="P326" r:id="rId325" xr:uid="{03598F8F-633C-43A5-871C-04BE5B2C5EDD}"/>
    <hyperlink ref="P327" r:id="rId326" xr:uid="{AF0E80EA-D75B-46ED-B48E-161CE605A3FE}"/>
    <hyperlink ref="P328" r:id="rId327" xr:uid="{A4646A17-A7E7-49B9-AFCB-EEC98D42ECC4}"/>
    <hyperlink ref="P329" r:id="rId328" xr:uid="{14520AEE-FDDA-4A3B-8AB1-44435C8EA0FD}"/>
    <hyperlink ref="P330" r:id="rId329" xr:uid="{B335DB80-1530-42B8-B4FE-A4DBCF184BDC}"/>
    <hyperlink ref="P331" r:id="rId330" xr:uid="{2EE811E1-47B3-4D08-B621-D6F295F775EA}"/>
    <hyperlink ref="P332" r:id="rId331" xr:uid="{3A54ADAE-A32F-4D4A-AB91-736C40ED700A}"/>
    <hyperlink ref="P333" r:id="rId332" xr:uid="{E45E1CCE-B711-4471-9434-EF2A126A4A28}"/>
    <hyperlink ref="P334" r:id="rId333" xr:uid="{168E5E73-5F74-4714-B3E8-3639765A0B03}"/>
    <hyperlink ref="P335" r:id="rId334" xr:uid="{1D7A9EAD-D89F-4A92-B3F0-027B090547C2}"/>
    <hyperlink ref="P336" r:id="rId335" xr:uid="{B72436C5-8120-4CBA-814E-81EDA82976AA}"/>
    <hyperlink ref="P337" r:id="rId336" xr:uid="{DA955E9E-4514-4B19-B919-AA551723CA52}"/>
    <hyperlink ref="P338" r:id="rId337" xr:uid="{0ABF124C-5AB0-4714-A04D-7FF91DA875AB}"/>
    <hyperlink ref="P339" r:id="rId338" xr:uid="{058BDA18-81BF-4E0D-A1A3-88F64BDD6918}"/>
    <hyperlink ref="P340" r:id="rId339" xr:uid="{847BECE9-2AA3-48AE-B594-626703B2BCE1}"/>
    <hyperlink ref="P341" r:id="rId340" xr:uid="{44E0D638-80BD-41F7-80C0-901F5CED67E4}"/>
    <hyperlink ref="P342" r:id="rId341" xr:uid="{08BA12A5-4BEE-4BC1-ACEB-8FA535BCABAB}"/>
    <hyperlink ref="P343" r:id="rId342" xr:uid="{1C8741E2-5475-4F43-9E0C-5C084F79924C}"/>
    <hyperlink ref="P344" r:id="rId343" xr:uid="{180F7DE3-66C8-49A9-B74E-356441883C69}"/>
    <hyperlink ref="P345" r:id="rId344" xr:uid="{53AA6923-72F8-46E3-9738-11576FA40BB1}"/>
    <hyperlink ref="P346" r:id="rId345" xr:uid="{C4BF648C-28D9-4B0A-B6BC-40FDB0B1A686}"/>
    <hyperlink ref="P347" r:id="rId346" xr:uid="{B3A03466-C219-4761-8D57-59F95D8C91BA}"/>
    <hyperlink ref="P348" r:id="rId347" xr:uid="{CE9B8BB4-F861-4DD2-A56E-8B1B2AF2982C}"/>
    <hyperlink ref="P349" r:id="rId348" xr:uid="{DEFF4A1D-CD5A-4B52-9949-7C628194A9F4}"/>
    <hyperlink ref="P350" r:id="rId349" xr:uid="{FCB08C14-2225-4972-8E22-0304473F7225}"/>
    <hyperlink ref="P351" r:id="rId350" xr:uid="{0A9A3B08-F002-4937-AFDF-69A753A63B15}"/>
    <hyperlink ref="P352" r:id="rId351" xr:uid="{A1193549-9C03-40EA-BF40-358990709530}"/>
    <hyperlink ref="P353" r:id="rId352" xr:uid="{1C2C54F4-BD8D-4746-8FFD-05603B46C44F}"/>
    <hyperlink ref="P354" r:id="rId353" xr:uid="{D24884A8-59E1-460B-AA90-FC19D26F51FC}"/>
    <hyperlink ref="P355" r:id="rId354" xr:uid="{939C1887-BFEF-4CC9-BAC9-96E96075B5F4}"/>
    <hyperlink ref="P356" r:id="rId355" xr:uid="{137A55D7-3C82-4E99-B938-F7C4D45E42E6}"/>
    <hyperlink ref="P357" r:id="rId356" xr:uid="{5AA9C13B-9D37-49C5-8939-4B8DD477C9EB}"/>
    <hyperlink ref="P358" r:id="rId357" xr:uid="{95F906F6-0511-49FD-BECC-CD2D07142DED}"/>
    <hyperlink ref="P359" r:id="rId358" xr:uid="{928D226A-BDB7-404A-93F1-35BA0E47B5AD}"/>
    <hyperlink ref="P360" r:id="rId359" xr:uid="{537DEEBC-860D-46F6-979D-33544003AB92}"/>
    <hyperlink ref="P361" r:id="rId360" xr:uid="{6716209F-25FA-4CD2-8403-14D776AED4EE}"/>
    <hyperlink ref="P362" r:id="rId361" xr:uid="{8E971DE7-29A1-4298-9BB4-6CF2FDAD121F}"/>
    <hyperlink ref="P363" r:id="rId362" xr:uid="{EA3ABA7B-1FEE-4B7D-A5F5-0910DFAE2E39}"/>
    <hyperlink ref="P364" r:id="rId363" xr:uid="{5FA5209F-A8EA-4BDB-9221-B1D6E092BA5D}"/>
    <hyperlink ref="P365" r:id="rId364" xr:uid="{E3CDF6CD-42E9-45C8-9191-F95C68BDC5CB}"/>
    <hyperlink ref="P366" r:id="rId365" xr:uid="{D8F53CAA-4153-4BA5-95DC-3F2525C01D17}"/>
    <hyperlink ref="P367" r:id="rId366" xr:uid="{0FB005AA-D0A3-417E-AF3B-E2B0960E9190}"/>
    <hyperlink ref="P368" r:id="rId367" xr:uid="{5D8FE2BD-8EC0-4ECF-A88C-240E5EA2B195}"/>
    <hyperlink ref="P369" r:id="rId368" xr:uid="{ED30C15D-FDF4-477C-A8ED-2BB4ED1E4360}"/>
    <hyperlink ref="P370" r:id="rId369" xr:uid="{9AED6E21-4C13-46AD-BE44-93FF436904D7}"/>
    <hyperlink ref="P371" r:id="rId370" xr:uid="{37CC4820-5EED-44B9-B3AD-16D10F99CAE0}"/>
    <hyperlink ref="P372" r:id="rId371" xr:uid="{310249B9-1070-4C20-A6F1-4CFBB645CC3C}"/>
    <hyperlink ref="P373" r:id="rId372" xr:uid="{421ED251-FDDF-4F31-823C-85569E556B83}"/>
    <hyperlink ref="P374" r:id="rId373" xr:uid="{BDA5EBF9-AAAB-44AE-967B-6C75FC554AF8}"/>
    <hyperlink ref="P375" r:id="rId374" xr:uid="{3D8F339A-5F0E-4113-B50B-D02A7325401A}"/>
    <hyperlink ref="P376" r:id="rId375" xr:uid="{ABE28BCB-F96D-45D0-BC58-E8D9F47CEEBE}"/>
    <hyperlink ref="P377" r:id="rId376" xr:uid="{497CE1BF-AC02-4A8D-8850-9A84464AD252}"/>
    <hyperlink ref="P378" r:id="rId377" xr:uid="{29887123-7ED9-4149-953B-FD9A079317B1}"/>
    <hyperlink ref="P379" r:id="rId378" xr:uid="{8C635155-62CA-4597-B6F9-06D8ED9E49F3}"/>
    <hyperlink ref="P380" r:id="rId379" xr:uid="{622617FA-6093-4236-B7EE-7BAE4F7BA39C}"/>
    <hyperlink ref="P381" r:id="rId380" xr:uid="{14F08CE8-2F09-47CD-B189-2BEA5C01955B}"/>
    <hyperlink ref="P382" r:id="rId381" xr:uid="{F86D0B4A-4AEE-4569-86C2-FEFCC7A9F5D4}"/>
    <hyperlink ref="P383" r:id="rId382" xr:uid="{09F63327-B16D-4AA6-8B1C-70F3BDA0C898}"/>
    <hyperlink ref="P384" r:id="rId383" xr:uid="{B2EE1139-E13B-448E-AA37-231D88AF2E76}"/>
    <hyperlink ref="P385" r:id="rId384" xr:uid="{7067C32D-48C1-48BB-A5B5-82EA147CFC43}"/>
    <hyperlink ref="P386" r:id="rId385" xr:uid="{AAD2213F-ECCB-4159-81B2-4F10BD47D3F7}"/>
    <hyperlink ref="P387" r:id="rId386" xr:uid="{9EB6E097-3BBA-458F-9734-8971DEF63E75}"/>
    <hyperlink ref="P388" r:id="rId387" xr:uid="{0B1B6B57-554F-4161-8DEF-254B4BE35A4E}"/>
    <hyperlink ref="P389" r:id="rId388" xr:uid="{284A89B9-22AB-47D8-91CB-9C039FC94A60}"/>
    <hyperlink ref="P390" r:id="rId389" xr:uid="{A862D1F8-52A6-4D80-A63B-360E97A1B87F}"/>
    <hyperlink ref="P391" r:id="rId390" xr:uid="{753D41C2-04EE-4D0F-BAFB-7DDE8746B5F2}"/>
    <hyperlink ref="P392" r:id="rId391" xr:uid="{200FFC9B-7BBE-4B3D-8191-82CCBB9CF2B5}"/>
    <hyperlink ref="P393" r:id="rId392" xr:uid="{5716A98F-B97C-46B4-9877-2D31EF2A1957}"/>
    <hyperlink ref="P394" r:id="rId393" xr:uid="{0E3E9952-F8C5-4DCB-BEDD-8AF6CB35A6BB}"/>
    <hyperlink ref="P395" r:id="rId394" xr:uid="{FE07AFAE-B447-4243-BD86-8A443C03142B}"/>
    <hyperlink ref="P396" r:id="rId395" xr:uid="{CAE80A43-3D9B-41C5-9F36-6852F2FFB677}"/>
    <hyperlink ref="P397" r:id="rId396" xr:uid="{20ED60DD-CF41-41DE-9F2F-24753E28DA63}"/>
    <hyperlink ref="P398" r:id="rId397" xr:uid="{D3B6FC4C-950D-460A-9AD6-DFFE1B1FA8F1}"/>
    <hyperlink ref="P399" r:id="rId398" xr:uid="{FF3BD46A-BB9D-49F2-8C2B-B1A626099355}"/>
    <hyperlink ref="P400" r:id="rId399" xr:uid="{7D59A79B-6E82-4E13-A17C-71A9D19C022B}"/>
    <hyperlink ref="P401" r:id="rId400" xr:uid="{C4E0C648-0265-486F-973C-1D072C3482C7}"/>
    <hyperlink ref="P402" r:id="rId401" xr:uid="{F9C3F111-EBF0-4831-8C46-7556DF881073}"/>
    <hyperlink ref="P403" r:id="rId402" xr:uid="{29BD6907-EE9D-4D82-9DE6-42AFC770226C}"/>
    <hyperlink ref="P404" r:id="rId403" xr:uid="{80646F16-0758-49BE-A7DA-21E810440C35}"/>
    <hyperlink ref="P405" r:id="rId404" xr:uid="{036C1724-5FAA-4832-8902-4432942D56AF}"/>
    <hyperlink ref="P406" r:id="rId405" xr:uid="{588A0BAE-7F5C-46DF-BC35-B1C2B564EEC2}"/>
    <hyperlink ref="P407" r:id="rId406" xr:uid="{62EEA53F-104B-474E-9A22-D2E5E8B8DD07}"/>
    <hyperlink ref="P408" r:id="rId407" xr:uid="{49D6463E-5CFC-4717-8FE4-A2D4BDC521A5}"/>
    <hyperlink ref="P409" r:id="rId408" xr:uid="{E773CD0E-1D1F-423C-960F-3AAC4B79B7CF}"/>
    <hyperlink ref="P410" r:id="rId409" xr:uid="{A85EB2AC-62AB-4303-A531-10B5B1814C5F}"/>
    <hyperlink ref="P411" r:id="rId410" xr:uid="{51C64999-AC63-4DCF-B769-6F0520B47030}"/>
    <hyperlink ref="P412" r:id="rId411" xr:uid="{EA7BD617-888D-46BF-8600-715DD29713BE}"/>
    <hyperlink ref="P413" r:id="rId412" xr:uid="{A5D4C94A-07F2-4863-AE8C-AAD1368C92E9}"/>
    <hyperlink ref="P414" r:id="rId413" xr:uid="{0D739FCF-0556-4874-9C55-B26479DAF9F6}"/>
    <hyperlink ref="P415" r:id="rId414" xr:uid="{DE2620BD-C300-4739-8EAB-BC5E93E4816C}"/>
    <hyperlink ref="P416" r:id="rId415" xr:uid="{E0CAE584-E073-450D-A6A7-3365512CD5FD}"/>
    <hyperlink ref="P417" r:id="rId416" xr:uid="{B27E7C52-C4F2-4537-9290-50EA47EEA2EB}"/>
    <hyperlink ref="P418" r:id="rId417" xr:uid="{B166DFB1-2C27-4415-836B-ED6DF6C328F3}"/>
    <hyperlink ref="P419" r:id="rId418" xr:uid="{941DFB9C-EF1D-494B-8F92-A5931E149BA1}"/>
    <hyperlink ref="P420" r:id="rId419" xr:uid="{C2B25657-81E2-49EE-8320-B04D07258779}"/>
    <hyperlink ref="P421" r:id="rId420" xr:uid="{1B555006-E046-465F-944F-ECE51ADE017A}"/>
    <hyperlink ref="P422" r:id="rId421" xr:uid="{20FE7E32-13D1-41DA-9A14-8237B20684AC}"/>
    <hyperlink ref="P423" r:id="rId422" xr:uid="{90D1B473-E1C0-48CC-A5C5-35BFFC9B7014}"/>
    <hyperlink ref="P424" r:id="rId423" xr:uid="{26444925-0C8B-4EFB-80A2-906A3DF81D24}"/>
    <hyperlink ref="P425" r:id="rId424" xr:uid="{00922BF5-9DC8-43D3-AC6A-145081D2EF6C}"/>
    <hyperlink ref="P426" r:id="rId425" xr:uid="{AE6B847C-BBDE-4E10-AAB6-D225BE21CF2E}"/>
    <hyperlink ref="P427" r:id="rId426" xr:uid="{C39243A5-938D-4C79-B7EC-D973350181CA}"/>
    <hyperlink ref="P428" r:id="rId427" xr:uid="{0F4B369E-40E6-429D-B8B8-C7FC59B94E3E}"/>
    <hyperlink ref="P429" r:id="rId428" xr:uid="{8B9248DF-E3B0-4CBC-BD92-EBD6F3D8F831}"/>
    <hyperlink ref="P430" r:id="rId429" xr:uid="{722671FA-8F8E-4386-A8B4-F45FEEF932EE}"/>
    <hyperlink ref="P431" r:id="rId430" xr:uid="{6D014567-8C40-432F-A52A-6402595553FE}"/>
    <hyperlink ref="P432" r:id="rId431" xr:uid="{DAC98003-0FF8-4A1D-BB5D-463E3E320B63}"/>
    <hyperlink ref="P433" r:id="rId432" xr:uid="{540A6BED-CD80-4A7D-A410-5E5B481FE7E6}"/>
    <hyperlink ref="P434" r:id="rId433" xr:uid="{02180AB6-35AA-4F37-9F88-27797B95A9C9}"/>
    <hyperlink ref="P435" r:id="rId434" xr:uid="{DB5BC178-3017-4AEC-BBCC-0D733AAC7FC4}"/>
    <hyperlink ref="P436" r:id="rId435" xr:uid="{C815B542-E1BE-47E4-A598-D49BFE0855A0}"/>
    <hyperlink ref="P437" r:id="rId436" xr:uid="{60FB524C-AB25-4EE5-A39D-3E0A82479609}"/>
    <hyperlink ref="P438" r:id="rId437" xr:uid="{FD4B4642-A22E-45F3-9B7A-AF9D930FD1CE}"/>
    <hyperlink ref="P439" r:id="rId438" xr:uid="{96C6CED0-DB92-4F71-8A75-E1871F824349}"/>
    <hyperlink ref="P440" r:id="rId439" xr:uid="{748FB0E2-5F08-48BB-B509-F5D2F425C162}"/>
    <hyperlink ref="P441" r:id="rId440" xr:uid="{3D897B42-3F5F-48E7-BE35-8B35096CCADE}"/>
    <hyperlink ref="P442" r:id="rId441" xr:uid="{52A77F73-1E29-425B-B749-68820DE363B6}"/>
    <hyperlink ref="P443" r:id="rId442" xr:uid="{78FBB914-F010-4F56-8908-8F75EC57D03E}"/>
    <hyperlink ref="P444" r:id="rId443" xr:uid="{38C88BDA-C60C-4B8D-90DE-864FA26B8ADA}"/>
    <hyperlink ref="P445" r:id="rId444" xr:uid="{ECAFED16-A716-4706-BB64-1963504BB49B}"/>
    <hyperlink ref="P446" r:id="rId445" xr:uid="{501B204D-088A-441E-8B35-AEBF488A0CD4}"/>
    <hyperlink ref="P447" r:id="rId446" xr:uid="{49E32CDB-C55F-4819-A4BD-33C2F8FEA198}"/>
    <hyperlink ref="P448" r:id="rId447" xr:uid="{D7B7EFCA-3A0B-4CEE-A8C3-9BFA62CE1A18}"/>
    <hyperlink ref="P449" r:id="rId448" xr:uid="{39BF5E35-5164-4617-B45D-491401ABF98C}"/>
    <hyperlink ref="P450" r:id="rId449" xr:uid="{4B7B44A3-519B-4402-A737-D924EDB407C5}"/>
    <hyperlink ref="P451" r:id="rId450" xr:uid="{9D2D7596-8B23-43CC-B629-1D9C8428D15F}"/>
    <hyperlink ref="P452" r:id="rId451" xr:uid="{817D4DFE-1BE2-4227-AFEF-0F2865754352}"/>
    <hyperlink ref="P453" r:id="rId452" xr:uid="{C96CA64B-C966-49EB-AB3D-5B6F95F06699}"/>
    <hyperlink ref="P454" r:id="rId453" xr:uid="{FA65DC67-11FD-4C2A-B28B-ACE5AD65D099}"/>
    <hyperlink ref="P455" r:id="rId454" xr:uid="{9D066BC4-2EA3-4071-8479-83A1E0DA8DF2}"/>
    <hyperlink ref="P456" r:id="rId455" xr:uid="{A6B3A642-E967-4696-85A9-C92CD789FF7D}"/>
    <hyperlink ref="P457" r:id="rId456" xr:uid="{20FE6993-4D9C-417F-8AE4-94C1D340E00A}"/>
    <hyperlink ref="P458" r:id="rId457" xr:uid="{C978C947-7A48-4EE3-9381-9B049DAB547C}"/>
    <hyperlink ref="P459" r:id="rId458" xr:uid="{AB3ACF11-B3F7-49DC-928A-0ECEC00E344A}"/>
    <hyperlink ref="P460" r:id="rId459" xr:uid="{3E6F6234-F651-402E-887E-0E0D671C5520}"/>
    <hyperlink ref="P461" r:id="rId460" xr:uid="{3B200929-FA63-4AAA-ABC9-D6057AE3831C}"/>
    <hyperlink ref="P462" r:id="rId461" xr:uid="{66D5AB6E-22C6-42AE-89FA-F73DBED0B064}"/>
    <hyperlink ref="P463" r:id="rId462" xr:uid="{6C827CDC-A430-4E1A-9B9A-3919D58B2908}"/>
    <hyperlink ref="P464" r:id="rId463" xr:uid="{9BC87A37-7028-425B-A438-6930541DC44F}"/>
    <hyperlink ref="P465" r:id="rId464" xr:uid="{B59E1436-AB95-48DB-B0C8-1BB73231E428}"/>
    <hyperlink ref="P466" r:id="rId465" xr:uid="{0AC70580-8C31-4D11-A282-A753051C68A1}"/>
    <hyperlink ref="P467" r:id="rId466" xr:uid="{47500C0F-543C-440D-AEE9-8AFF0CC606D7}"/>
    <hyperlink ref="P468" r:id="rId467" xr:uid="{D7A0057F-5E2B-4974-BA3B-ED5AEF0076C7}"/>
    <hyperlink ref="P469" r:id="rId468" xr:uid="{CB37D009-0368-45FE-9E27-2FBDAF299B56}"/>
    <hyperlink ref="P470" r:id="rId469" xr:uid="{B427B12F-0AF9-40E8-807B-3FD6773F889F}"/>
    <hyperlink ref="P471" r:id="rId470" xr:uid="{822B529F-01EA-4AE0-8D31-62DF2672DC41}"/>
    <hyperlink ref="P472" r:id="rId471" xr:uid="{263C4D9F-AA91-4E1C-8CD2-D054E8C0A110}"/>
    <hyperlink ref="P473" r:id="rId472" xr:uid="{4FBC940F-BD66-47DB-8CD5-D0EAE1681773}"/>
    <hyperlink ref="P474" r:id="rId473" xr:uid="{70B4BE4C-8AB9-450C-BE7A-A6178AAE36DD}"/>
    <hyperlink ref="P475" r:id="rId474" xr:uid="{361FE697-49AD-4719-9828-C609B64B7F54}"/>
    <hyperlink ref="P476" r:id="rId475" xr:uid="{EC3EF93B-6901-42FE-9A73-D699F098D75E}"/>
    <hyperlink ref="P477" r:id="rId476" xr:uid="{F5314B74-52B2-4D5B-BCE2-A9846B21F474}"/>
    <hyperlink ref="P478" r:id="rId477" xr:uid="{F78F1C96-BA5E-4B33-B7D7-EE787D4FBE2E}"/>
    <hyperlink ref="P479" r:id="rId478" xr:uid="{EB945F6A-5574-458B-BB03-25E41FD9301E}"/>
    <hyperlink ref="P480" r:id="rId479" xr:uid="{E8DB34E2-C209-4D7A-83C0-F4E964AA7C96}"/>
    <hyperlink ref="P481" r:id="rId480" xr:uid="{E240FAF4-C81D-41DF-8911-0AECD46F7D7B}"/>
    <hyperlink ref="P482" r:id="rId481" xr:uid="{4BC84641-3D24-4438-85DB-276748859732}"/>
    <hyperlink ref="P483" r:id="rId482" xr:uid="{15B85E57-0519-4456-9547-15ED56E7C7CA}"/>
    <hyperlink ref="P484" r:id="rId483" xr:uid="{9C360EA6-E955-4964-9D6A-A8A736E8E45A}"/>
    <hyperlink ref="P485" r:id="rId484" xr:uid="{563F6C22-EF43-4B07-B0B2-DB871DF36C31}"/>
    <hyperlink ref="P486" r:id="rId485" xr:uid="{A5912E69-E9AA-4F97-8390-523163708E55}"/>
    <hyperlink ref="P487" r:id="rId486" xr:uid="{82ADEC49-BA10-4505-90CC-EED053DCF955}"/>
    <hyperlink ref="P488" r:id="rId487" xr:uid="{A6A81DA9-7F9C-40F9-B898-069CC43D1133}"/>
    <hyperlink ref="P489" r:id="rId488" xr:uid="{FBBBA94D-E1B0-4D89-9B3A-5DA65E893DBF}"/>
    <hyperlink ref="P490" r:id="rId489" xr:uid="{5A80E5EE-35A1-4451-A069-9B1524EEB09B}"/>
    <hyperlink ref="P491" r:id="rId490" xr:uid="{3BA67A33-92A9-4F5B-8474-D1FF31295065}"/>
    <hyperlink ref="P492" r:id="rId491" xr:uid="{18027368-EEE4-4D87-9279-D2DF1E8AAC40}"/>
    <hyperlink ref="P493" r:id="rId492" xr:uid="{3B3CFD13-9650-4717-AE0E-D3B6D7765D1E}"/>
    <hyperlink ref="P494" r:id="rId493" xr:uid="{AAE86834-3269-4F46-BEA5-C9930A949A3F}"/>
    <hyperlink ref="P495" r:id="rId494" xr:uid="{7CE2FB02-1DBB-4FE1-848A-E3BAB3DB0F25}"/>
    <hyperlink ref="P496" r:id="rId495" xr:uid="{62A6CC22-AD71-4E87-AD60-002D57322DDC}"/>
    <hyperlink ref="P497" r:id="rId496" xr:uid="{8ABB76A6-1CC1-4B1A-A020-304BF25E3033}"/>
    <hyperlink ref="P498" r:id="rId497" xr:uid="{8B3F7AE0-8DB1-4805-9235-9CD35848AF03}"/>
    <hyperlink ref="P499" r:id="rId498" xr:uid="{DA1465AA-A616-4839-A264-3CE958B499A3}"/>
    <hyperlink ref="P500" r:id="rId499" xr:uid="{FA5D7BB8-907A-425B-AEBF-315FA841B5E0}"/>
    <hyperlink ref="P501" r:id="rId500" xr:uid="{C00B314C-51F4-4200-8CF2-19EEF43F7D5F}"/>
    <hyperlink ref="P502" r:id="rId501" xr:uid="{7FA67783-3957-4B91-8E59-20A889F35E4A}"/>
    <hyperlink ref="P503" r:id="rId502" xr:uid="{89D1DCE5-3581-4363-96C3-1D876DD21566}"/>
    <hyperlink ref="P504" r:id="rId503" xr:uid="{9ECE4E08-67E0-45D2-B897-2B7AE10A54C4}"/>
    <hyperlink ref="P505" r:id="rId504" xr:uid="{748871D8-92D9-4AF0-AA42-C35B00CDB87D}"/>
    <hyperlink ref="P506" r:id="rId505" xr:uid="{ED7201FE-D4B9-45F4-A081-01B58DA054DA}"/>
    <hyperlink ref="P507" r:id="rId506" xr:uid="{C766D5DC-CA02-4112-878A-44DB9C01F361}"/>
    <hyperlink ref="P508" r:id="rId507" xr:uid="{08620C03-E402-4D77-998A-EEC5A484D6BE}"/>
    <hyperlink ref="P509" r:id="rId508" xr:uid="{1232DAD9-655B-4DDD-902A-90994E8CDE37}"/>
    <hyperlink ref="P510" r:id="rId509" xr:uid="{D7202190-41FE-4079-9686-F818A15A2C1C}"/>
    <hyperlink ref="P511" r:id="rId510" xr:uid="{3D9DCD15-AF10-4A56-986E-F3589D31F6C4}"/>
    <hyperlink ref="P512" r:id="rId511" xr:uid="{5951A66B-2B0D-42DB-AA3E-F1EA5C03DC0B}"/>
    <hyperlink ref="P513" r:id="rId512" xr:uid="{CE1B3893-E05A-4CDF-8D77-590D4AF0C47D}"/>
    <hyperlink ref="P514" r:id="rId513" xr:uid="{7BD6A8CC-8CC0-4DB5-9280-282BEE6925D1}"/>
    <hyperlink ref="P515" r:id="rId514" xr:uid="{72CF6F4F-587B-4ED5-BEF8-EE1347408082}"/>
    <hyperlink ref="P516" r:id="rId515" xr:uid="{0AB22A67-53F7-4369-9254-CA5803194AE2}"/>
    <hyperlink ref="P517" r:id="rId516" xr:uid="{F92D3F35-5AAC-45C3-9095-D5FECE9A2B2E}"/>
    <hyperlink ref="P518" r:id="rId517" xr:uid="{8FE2808E-4516-4E76-ACB3-476ADD1F9214}"/>
    <hyperlink ref="P519" r:id="rId518" xr:uid="{AD6C9AA6-3E9B-4BD2-A6FD-4D296E60F843}"/>
    <hyperlink ref="P520" r:id="rId519" xr:uid="{AE117680-05C8-47F0-8299-4FFD6569AF74}"/>
    <hyperlink ref="P521" r:id="rId520" xr:uid="{572E0177-8046-4056-957E-4C0624A71226}"/>
    <hyperlink ref="P522" r:id="rId521" xr:uid="{0E7F9509-E39C-4636-93BA-09A9E7D9C859}"/>
    <hyperlink ref="P523" r:id="rId522" xr:uid="{941FB36F-296B-43F7-B932-7972E0CA3596}"/>
    <hyperlink ref="P524" r:id="rId523" xr:uid="{F0E20B90-C3BA-4FEB-BE4C-2D480D2169FF}"/>
    <hyperlink ref="P525" r:id="rId524" xr:uid="{5C2AADE7-4BF0-4AB7-8A6E-F19C09D4888B}"/>
    <hyperlink ref="P526" r:id="rId525" xr:uid="{C40C878E-E08D-4708-83B7-FE5184720419}"/>
    <hyperlink ref="P527" r:id="rId526" xr:uid="{2D4F225E-194F-4A06-BD23-D1A0185B672A}"/>
    <hyperlink ref="P528" r:id="rId527" xr:uid="{424722A6-BD53-4CDE-864B-03F5E205E21B}"/>
    <hyperlink ref="P529" r:id="rId528" xr:uid="{77055261-0784-45E9-A74A-AFA7542E2C1A}"/>
    <hyperlink ref="P530" r:id="rId529" xr:uid="{181363D1-05B7-47BD-B591-04E5215441ED}"/>
    <hyperlink ref="P531" r:id="rId530" xr:uid="{DF6EAD4F-B595-4587-BC7E-3F64A82BF5AB}"/>
    <hyperlink ref="P532" r:id="rId531" xr:uid="{CC23215E-A364-4577-B503-7512C7A1DCFF}"/>
    <hyperlink ref="P533" r:id="rId532" xr:uid="{81987C1C-50DF-4AEB-8981-850773B86B2D}"/>
    <hyperlink ref="P534" r:id="rId533" xr:uid="{E7EA6C80-BCB1-4852-B025-18781BA442EF}"/>
    <hyperlink ref="P535" r:id="rId534" xr:uid="{433CA114-6A5F-4BA8-B2C9-6B42C81EB865}"/>
    <hyperlink ref="P536" r:id="rId535" xr:uid="{1EAA7B3F-23E2-40EA-A339-A3ED05CD8C92}"/>
    <hyperlink ref="P537" r:id="rId536" xr:uid="{310A8F64-B1DD-4D5A-82C5-28863A798919}"/>
    <hyperlink ref="P538" r:id="rId537" xr:uid="{2976F365-358C-46E9-BDC8-D587A6877A6E}"/>
    <hyperlink ref="P539" r:id="rId538" xr:uid="{B844ADA9-EBF7-4656-B5F3-D515184DFFB5}"/>
    <hyperlink ref="P540" r:id="rId539" xr:uid="{EEA7D44A-CDCD-4D97-9F5C-E59C37ADDE1C}"/>
    <hyperlink ref="P541" r:id="rId540" xr:uid="{4478D805-272D-484F-8F0A-B521BA49EB8E}"/>
    <hyperlink ref="P542" r:id="rId541" xr:uid="{35C38887-57A1-44AD-9353-989FBE32D285}"/>
    <hyperlink ref="P543" r:id="rId542" xr:uid="{1B6FFE61-A999-4D95-9A14-3EA88B7D5884}"/>
    <hyperlink ref="P544" r:id="rId543" xr:uid="{36BD6A6A-D2A5-4C5A-A147-F7F39214A2A7}"/>
    <hyperlink ref="P545" r:id="rId544" xr:uid="{91AFF1C9-43A1-4498-999E-96018C630FC9}"/>
    <hyperlink ref="P546" r:id="rId545" xr:uid="{AD3B66C1-3846-40CD-951B-AA919A54018F}"/>
    <hyperlink ref="P547" r:id="rId546" xr:uid="{F3345F0C-E44F-4AA6-872B-0C8137CB4E89}"/>
    <hyperlink ref="P548" r:id="rId547" xr:uid="{2C5C883B-7A15-4E67-B5E6-4961712DFA27}"/>
    <hyperlink ref="P549" r:id="rId548" xr:uid="{93F9757F-B603-4F3D-AB79-5836071A742C}"/>
    <hyperlink ref="P550" r:id="rId549" xr:uid="{4A3CAA94-000C-4D69-9CC7-3D8DFD459869}"/>
    <hyperlink ref="P551" r:id="rId550" xr:uid="{FF143DB9-760B-46F7-9E9A-964E02F274D5}"/>
    <hyperlink ref="P552" r:id="rId551" xr:uid="{A3EB27E4-13C8-457D-AD72-1ECBCB6FCBAE}"/>
    <hyperlink ref="P553" r:id="rId552" xr:uid="{D21EC034-80FE-4EFE-9261-BD3AEF083311}"/>
    <hyperlink ref="P554" r:id="rId553" xr:uid="{8128ECAB-7742-4404-9360-F7EFEE6D4E8B}"/>
    <hyperlink ref="P555" r:id="rId554" xr:uid="{97C69FAC-B77C-488F-944F-C92B28BA38AD}"/>
    <hyperlink ref="P556" r:id="rId555" xr:uid="{CF9C340E-0EEE-4900-8FEA-33C97522D57C}"/>
    <hyperlink ref="P557" r:id="rId556" xr:uid="{CAC4D173-47C9-445F-9232-ED746CB9340F}"/>
    <hyperlink ref="P558" r:id="rId557" xr:uid="{3C477254-87A6-4CCF-A71F-00F52B486110}"/>
    <hyperlink ref="P559" r:id="rId558" xr:uid="{77582ABF-F39F-49BF-8FEE-B05B4A3B95B6}"/>
    <hyperlink ref="P560" r:id="rId559" xr:uid="{52CDC0B5-851B-4F51-8038-3FC67D943594}"/>
    <hyperlink ref="P561" r:id="rId560" xr:uid="{4EFF7ACA-DB9D-47D8-A6C3-A480A28534F5}"/>
    <hyperlink ref="P562" r:id="rId561" xr:uid="{000E1357-5AAD-43AD-980E-31FED679F6AF}"/>
    <hyperlink ref="P563" r:id="rId562" xr:uid="{72F4BFF4-F194-4D85-A67E-9BE685F59BD0}"/>
    <hyperlink ref="P564" r:id="rId563" xr:uid="{8D06EAD4-7D5F-424C-BF83-D79FC1E3F9FE}"/>
    <hyperlink ref="P565" r:id="rId564" xr:uid="{7ED39C42-7DA9-4D48-A67B-8E3802199295}"/>
    <hyperlink ref="P566" r:id="rId565" xr:uid="{8C35F9AD-2D39-48A3-8E51-B97998CE90D0}"/>
    <hyperlink ref="P567" r:id="rId566" xr:uid="{F7493AD1-F3E1-40AE-B5B6-D7F64B37F218}"/>
    <hyperlink ref="P568" r:id="rId567" xr:uid="{45D53D51-9BA5-485D-A61F-B23D1721AF47}"/>
    <hyperlink ref="P569" r:id="rId568" xr:uid="{8A5CE6BB-1FDD-4D54-B013-EDA510863EFC}"/>
    <hyperlink ref="P570" r:id="rId569" xr:uid="{3D871024-C5B6-4A41-98D9-E2FF79C9C75D}"/>
    <hyperlink ref="P571" r:id="rId570" xr:uid="{6C516408-5C15-4E16-9698-6FA7D89E9FE6}"/>
    <hyperlink ref="P572" r:id="rId571" xr:uid="{21ACF838-8246-4462-BE90-D4AD0F1A6A99}"/>
    <hyperlink ref="P573" r:id="rId572" xr:uid="{5667B7C8-06AD-4EC0-9A7C-BBFE77D0C907}"/>
    <hyperlink ref="P574" r:id="rId573" xr:uid="{3BB22F95-655B-41F6-A2BE-E493537B277A}"/>
    <hyperlink ref="P575" r:id="rId574" xr:uid="{DFCEC6C0-EF44-482D-87B8-E1A2BA7DD4D4}"/>
    <hyperlink ref="P576" r:id="rId575" xr:uid="{2296A833-42AF-4CA5-AD04-FB321DDE3DF5}"/>
    <hyperlink ref="P577" r:id="rId576" xr:uid="{F2AF015C-BA97-4218-8060-CF0F0CC46A91}"/>
    <hyperlink ref="P578" r:id="rId577" xr:uid="{E4639870-9AA3-464C-BA5D-AD51FA010492}"/>
    <hyperlink ref="P579" r:id="rId578" xr:uid="{BB49FFF9-D01B-4A89-A069-BB4153B81FB5}"/>
    <hyperlink ref="P580" r:id="rId579" xr:uid="{E94AC7AB-C087-4E3C-85C4-B143C372185E}"/>
    <hyperlink ref="P581" r:id="rId580" xr:uid="{E838F2CA-1F62-4859-88FD-CC10ECE17FE5}"/>
    <hyperlink ref="P582" r:id="rId581" xr:uid="{EFD50C1E-66DE-40BF-B88C-9FD3CFB780AA}"/>
    <hyperlink ref="P583" r:id="rId582" xr:uid="{B9C6D2A0-7A6B-4E5D-94BC-93F91804E2E8}"/>
    <hyperlink ref="P584" r:id="rId583" xr:uid="{13F06BC8-AB91-4729-822C-7780E95284AF}"/>
    <hyperlink ref="P585" r:id="rId584" xr:uid="{A12DE4B0-525A-4001-BD4A-87F179753ADF}"/>
    <hyperlink ref="P586" r:id="rId585" xr:uid="{1613BCD0-C4A4-4579-9AE5-50669A9B6625}"/>
    <hyperlink ref="P587" r:id="rId586" xr:uid="{DF034DBA-072E-4604-9510-C21689BD0CE0}"/>
    <hyperlink ref="P588" r:id="rId587" xr:uid="{AA2991B6-8300-459C-9EEE-DCD7F0C9DBAC}"/>
    <hyperlink ref="P589" r:id="rId588" xr:uid="{C01E12DB-5BDA-4B3B-BF29-82D66D8DC350}"/>
    <hyperlink ref="P590" r:id="rId589" xr:uid="{2CBA5AB5-33F1-41A4-B7B2-012A3633E843}"/>
    <hyperlink ref="P591" r:id="rId590" xr:uid="{3E62D704-AE79-4A40-8F7F-C974C7F5043B}"/>
    <hyperlink ref="P592" r:id="rId591" xr:uid="{CB86CBB3-8505-4C49-8C15-4E707075321D}"/>
    <hyperlink ref="P593" r:id="rId592" xr:uid="{2D885807-3049-4DEB-97CF-61A729F0DD95}"/>
    <hyperlink ref="P594" r:id="rId593" xr:uid="{A98F828D-E266-483E-86E4-C68A13430598}"/>
    <hyperlink ref="P595" r:id="rId594" xr:uid="{00695FD1-524C-4C26-B60F-903A0EDE3F36}"/>
    <hyperlink ref="P596" r:id="rId595" xr:uid="{D262CCDE-D306-41F6-83F7-EB53A10FEFCC}"/>
    <hyperlink ref="P597" r:id="rId596" xr:uid="{9C4B6B9E-5E6C-4000-98DE-7F230827A436}"/>
    <hyperlink ref="P598" r:id="rId597" xr:uid="{80C7D666-364B-4324-866D-19DFA9A4B9F3}"/>
    <hyperlink ref="P599" r:id="rId598" xr:uid="{AEA04CA1-FF27-46FF-A45E-056B1BFCE5A0}"/>
    <hyperlink ref="P600" r:id="rId599" xr:uid="{730B57E3-04A3-4A9D-8A6A-2EE4F8CE8AA1}"/>
    <hyperlink ref="P601" r:id="rId600" xr:uid="{FF6D45A0-1855-4318-A91E-61FA55E5DF6C}"/>
    <hyperlink ref="P602" r:id="rId601" xr:uid="{97EACDD8-26D8-404F-80BF-F99FE45FC467}"/>
    <hyperlink ref="P603" r:id="rId602" xr:uid="{742A0C68-2CB0-48C3-A572-45DB28B31C71}"/>
    <hyperlink ref="P604" r:id="rId603" xr:uid="{F36100FD-85D7-47D0-A619-1002A41703AE}"/>
    <hyperlink ref="P605" r:id="rId604" xr:uid="{6450EAB6-2B8F-4EA9-A27A-72734629264D}"/>
    <hyperlink ref="P606" r:id="rId605" xr:uid="{7D0DAB69-4243-4493-B75F-8AF288218324}"/>
    <hyperlink ref="P607" r:id="rId606" xr:uid="{CFA4FEBE-4A8C-4BAE-AC8D-61AA6F3D2436}"/>
    <hyperlink ref="P608" r:id="rId607" xr:uid="{C8017BAF-3C82-4C77-866E-60622CE10BB4}"/>
    <hyperlink ref="P609" r:id="rId608" xr:uid="{744EE121-6639-4C22-B39E-EAD01BF99EE8}"/>
    <hyperlink ref="P610" r:id="rId609" xr:uid="{422B5304-FE4B-464C-B225-3C68B0CABF92}"/>
    <hyperlink ref="P611" r:id="rId610" xr:uid="{5955E860-CA4B-4BF7-8B71-FC823462568A}"/>
    <hyperlink ref="P612" r:id="rId611" xr:uid="{D196E783-F56D-45DE-B738-0ED9F71D4B2F}"/>
  </hyperlinks>
  <pageMargins left="0.7" right="0.7" top="0.78740157499999996" bottom="0.78740157499999996" header="0.3" footer="0.3"/>
  <pageSetup paperSize="9" orientation="portrait" r:id="rId6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Start</vt:lpstr>
      <vt:lpstr>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Leinberger, Tim</dc:creator>
  <cp:lastModifiedBy>MH</cp:lastModifiedBy>
  <cp:lastPrinted>2020-06-03T14:17:20Z</cp:lastPrinted>
  <dcterms:created xsi:type="dcterms:W3CDTF">2018-09-17T15:20:13Z</dcterms:created>
  <dcterms:modified xsi:type="dcterms:W3CDTF">2020-08-06T16:18:32Z</dcterms:modified>
</cp:coreProperties>
</file>