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codeName="{AE6600E7-7A62-396C-DE95-9942FA9DD81E}"/>
  <workbookPr codeName="DieseArbeitsmappe" checkCompatibility="1" defaultThemeVersion="166925"/>
  <mc:AlternateContent xmlns:mc="http://schemas.openxmlformats.org/markup-compatibility/2006">
    <mc:Choice Requires="x15">
      <x15ac:absPath xmlns:x15ac="http://schemas.microsoft.com/office/spreadsheetml/2010/11/ac" url="C:\Users\MH\Desktop\Ridi\"/>
    </mc:Choice>
  </mc:AlternateContent>
  <xr:revisionPtr revIDLastSave="0" documentId="8_{F713213C-63F7-48EE-A065-CDD3FC5C2D43}" xr6:coauthVersionLast="47" xr6:coauthVersionMax="47" xr10:uidLastSave="{00000000-0000-0000-0000-000000000000}"/>
  <workbookProtection workbookAlgorithmName="SHA-512" workbookHashValue="vk/1VCtln3Kx96l5ACd+cx3hY8JfCrDuhmJDKJ0L/rogi3U4fTTKdLnz8y12PRXCnenjwWF9yI1pRmAo9CVmEw==" workbookSaltValue="bSpohlkcBvd0WAeIYWXcaw==" workbookSpinCount="100000" lockStructure="1"/>
  <bookViews>
    <workbookView xWindow="-120" yWindow="-120" windowWidth="29040" windowHeight="16440" tabRatio="772" xr2:uid="{00000000-000D-0000-FFFF-FFFF00000000}"/>
  </bookViews>
  <sheets>
    <sheet name="Comienzo" sheetId="9" r:id="rId1"/>
    <sheet name="Resultado" sheetId="2" r:id="rId2"/>
    <sheet name="Übersicht" sheetId="15" state="veryHidden" r:id="rId3"/>
    <sheet name="LBT" sheetId="14" state="veryHidden" r:id="rId4"/>
    <sheet name="ImportExport" sheetId="16" state="veryHidden" r:id="rId5"/>
    <sheet name="userformdata" sheetId="17" state="hidden" r:id="rId6"/>
    <sheet name="language" sheetId="18" state="veryHidden" r:id="rId7"/>
    <sheet name="Preferences" sheetId="19" state="veryHidden" r:id="rId8"/>
    <sheet name="Geräteträger" sheetId="1" state="veryHidden" r:id="rId9"/>
    <sheet name="Tragschiene" sheetId="4" state="veryHidden" r:id="rId10"/>
    <sheet name="Zubehör" sheetId="20" state="veryHidden" r:id="rId11"/>
    <sheet name="Lichtband" sheetId="21" state="veryHidden" r:id="rId12"/>
  </sheets>
  <functionGroups builtInGroupCount="19"/>
  <externalReferences>
    <externalReference r:id="rId13"/>
  </externalReferences>
  <definedNames>
    <definedName name="_xlnm._FilterDatabase" localSheetId="8" hidden="1">Geräteträger!$A$1:$U$862</definedName>
    <definedName name="_xlnm._FilterDatabase" localSheetId="6" hidden="1">language!$A$1:$I$238</definedName>
    <definedName name="_xlnm._FilterDatabase" localSheetId="9" hidden="1">Tragschiene!$A$1:$T$1</definedName>
    <definedName name="Befestiger">[1]Zubehör!$A$6:$A$7</definedName>
    <definedName name="Farbe">[1]Angaben!$A$73:$A$75</definedName>
    <definedName name="Geräteträgerlänge">[1]Angaben!$A$67:$A$69</definedName>
    <definedName name="Lichtmerkmale">[1]Angaben!$A$43:$A$48</definedName>
    <definedName name="Treiber">[1]Angaben!$A$55:$A$56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15" l="1"/>
  <c r="J5" i="15"/>
  <c r="J4" i="15"/>
  <c r="J3" i="15"/>
  <c r="J2" i="15"/>
  <c r="G188" i="2"/>
  <c r="G165" i="2"/>
  <c r="G142" i="2"/>
  <c r="G119" i="2"/>
  <c r="G96" i="2"/>
  <c r="G26" i="2"/>
  <c r="H47" i="15"/>
  <c r="A47" i="2"/>
  <c r="A57" i="2" s="1"/>
  <c r="A67" i="2" s="1"/>
  <c r="A46" i="2"/>
  <c r="A56" i="2" s="1"/>
  <c r="A66" i="2" s="1"/>
  <c r="A45" i="2"/>
  <c r="A55" i="2" s="1"/>
  <c r="A65" i="2" s="1"/>
  <c r="A44" i="2"/>
  <c r="A54" i="2" s="1"/>
  <c r="A64" i="2" s="1"/>
  <c r="A43" i="2"/>
  <c r="A53" i="2" s="1"/>
  <c r="A63" i="2" s="1"/>
  <c r="A42" i="2"/>
  <c r="A52" i="2" s="1"/>
  <c r="A62" i="2" s="1"/>
  <c r="A41" i="2"/>
  <c r="A51" i="2" s="1"/>
  <c r="A61" i="2" s="1"/>
  <c r="A40" i="2"/>
  <c r="A50" i="2" s="1"/>
  <c r="A60" i="2" s="1"/>
  <c r="B105" i="2"/>
  <c r="O16" i="15"/>
  <c r="P16" i="15" s="1"/>
  <c r="O15" i="15"/>
  <c r="P15" i="15" s="1"/>
  <c r="O14" i="15"/>
  <c r="P14" i="15" s="1"/>
  <c r="M16" i="15"/>
  <c r="N16" i="15" s="1"/>
  <c r="M15" i="15"/>
  <c r="N15" i="15" s="1"/>
  <c r="M14" i="15"/>
  <c r="N14" i="15" s="1"/>
  <c r="K16" i="15"/>
  <c r="L16" i="15" s="1"/>
  <c r="K15" i="15"/>
  <c r="L15" i="15" s="1"/>
  <c r="K14" i="15"/>
  <c r="L14" i="15" s="1"/>
  <c r="I16" i="15"/>
  <c r="I15" i="15"/>
  <c r="J15" i="15" s="1"/>
  <c r="I14" i="15"/>
  <c r="J14" i="15" s="1"/>
  <c r="G16" i="15"/>
  <c r="H16" i="15" s="1"/>
  <c r="G15" i="15"/>
  <c r="G14" i="15"/>
  <c r="H14" i="15" s="1"/>
  <c r="H6" i="15"/>
  <c r="H5" i="15"/>
  <c r="H4" i="15"/>
  <c r="H3" i="15"/>
  <c r="H2" i="15"/>
  <c r="I4" i="15"/>
  <c r="K4" i="15" s="1"/>
  <c r="I2" i="15"/>
  <c r="K2" i="15" s="1"/>
  <c r="G24" i="15" s="1"/>
  <c r="H24" i="15" s="1"/>
  <c r="I3" i="15"/>
  <c r="K3" i="15" s="1"/>
  <c r="I6" i="15"/>
  <c r="K6" i="15" s="1"/>
  <c r="O20" i="15" s="1"/>
  <c r="P20" i="15" s="1"/>
  <c r="I5" i="15"/>
  <c r="K5" i="15" s="1"/>
  <c r="A103" i="2"/>
  <c r="A126" i="2" s="1"/>
  <c r="A149" i="2" s="1"/>
  <c r="A172" i="2" s="1"/>
  <c r="A102" i="2"/>
  <c r="A125" i="2" s="1"/>
  <c r="A148" i="2" s="1"/>
  <c r="A171" i="2" s="1"/>
  <c r="A101" i="2"/>
  <c r="A124" i="2" s="1"/>
  <c r="A147" i="2" s="1"/>
  <c r="A170" i="2" s="1"/>
  <c r="A100" i="2"/>
  <c r="A123" i="2" s="1"/>
  <c r="A146" i="2" s="1"/>
  <c r="A169" i="2" s="1"/>
  <c r="A99" i="2"/>
  <c r="A122" i="2" s="1"/>
  <c r="A145" i="2" s="1"/>
  <c r="A168" i="2" s="1"/>
  <c r="G174" i="2"/>
  <c r="F174" i="2"/>
  <c r="E174" i="2"/>
  <c r="D174" i="2"/>
  <c r="C174" i="2"/>
  <c r="B174" i="2"/>
  <c r="A174" i="2"/>
  <c r="G151" i="2"/>
  <c r="F151" i="2"/>
  <c r="E151" i="2"/>
  <c r="D151" i="2"/>
  <c r="C151" i="2"/>
  <c r="B151" i="2"/>
  <c r="A151" i="2"/>
  <c r="G128" i="2"/>
  <c r="F128" i="2"/>
  <c r="E128" i="2"/>
  <c r="D128" i="2"/>
  <c r="C128" i="2"/>
  <c r="B128" i="2"/>
  <c r="A128" i="2"/>
  <c r="G105" i="2"/>
  <c r="F105" i="2"/>
  <c r="E105" i="2"/>
  <c r="D105" i="2"/>
  <c r="C105" i="2"/>
  <c r="A105" i="2"/>
  <c r="G82" i="2"/>
  <c r="F82" i="2"/>
  <c r="E82" i="2"/>
  <c r="D82" i="2"/>
  <c r="C82" i="2"/>
  <c r="B82" i="2"/>
  <c r="A82" i="2"/>
  <c r="O13" i="15"/>
  <c r="P13" i="15" s="1"/>
  <c r="M13" i="15"/>
  <c r="N13" i="15" s="1"/>
  <c r="K13" i="15"/>
  <c r="L13" i="15" s="1"/>
  <c r="I13" i="15"/>
  <c r="J13" i="15" s="1"/>
  <c r="A167" i="2"/>
  <c r="A144" i="2"/>
  <c r="A121" i="2"/>
  <c r="A98" i="2"/>
  <c r="A75" i="2"/>
  <c r="O17" i="15"/>
  <c r="P17" i="15" s="1"/>
  <c r="M17" i="15"/>
  <c r="N17" i="15" s="1"/>
  <c r="K17" i="15"/>
  <c r="L17" i="15" s="1"/>
  <c r="I17" i="15"/>
  <c r="J17" i="15" s="1"/>
  <c r="G17" i="15"/>
  <c r="H17" i="15" s="1"/>
  <c r="G13" i="15"/>
  <c r="H13" i="15" s="1"/>
  <c r="M22" i="15"/>
  <c r="N22" i="15" s="1"/>
  <c r="I22" i="15"/>
  <c r="J22" i="15" s="1"/>
  <c r="K22" i="15"/>
  <c r="L22" i="15" s="1"/>
  <c r="O22" i="15"/>
  <c r="P22" i="15" s="1"/>
  <c r="G22" i="15"/>
  <c r="H22" i="15" s="1"/>
  <c r="R13" i="15" l="1"/>
  <c r="K24" i="15"/>
  <c r="L24" i="15" s="1"/>
  <c r="K18" i="15"/>
  <c r="L18" i="15" s="1"/>
  <c r="K25" i="15"/>
  <c r="L25" i="15" s="1"/>
  <c r="K21" i="15"/>
  <c r="L21" i="15" s="1"/>
  <c r="R17" i="15"/>
  <c r="I21" i="15"/>
  <c r="J21" i="15" s="1"/>
  <c r="I20" i="15"/>
  <c r="J20" i="15" s="1"/>
  <c r="I24" i="15"/>
  <c r="J24" i="15" s="1"/>
  <c r="I19" i="15"/>
  <c r="J19" i="15" s="1"/>
  <c r="I25" i="15"/>
  <c r="J25" i="15" s="1"/>
  <c r="R22" i="15"/>
  <c r="Q13" i="15"/>
  <c r="Q22" i="15"/>
  <c r="Q17" i="15"/>
  <c r="H15" i="15"/>
  <c r="R15" i="15" s="1"/>
  <c r="Q15" i="15"/>
  <c r="Q14" i="15"/>
  <c r="M21" i="15"/>
  <c r="N21" i="15" s="1"/>
  <c r="M20" i="15"/>
  <c r="N20" i="15" s="1"/>
  <c r="M24" i="15"/>
  <c r="N24" i="15" s="1"/>
  <c r="M23" i="15"/>
  <c r="N23" i="15" s="1"/>
  <c r="M18" i="15"/>
  <c r="N18" i="15" s="1"/>
  <c r="M25" i="15"/>
  <c r="N25" i="15" s="1"/>
  <c r="M19" i="15"/>
  <c r="N19" i="15" s="1"/>
  <c r="G20" i="15"/>
  <c r="G25" i="15"/>
  <c r="G18" i="15"/>
  <c r="G23" i="15"/>
  <c r="G19" i="15"/>
  <c r="G21" i="15"/>
  <c r="O25" i="15"/>
  <c r="P25" i="15" s="1"/>
  <c r="O24" i="15"/>
  <c r="P24" i="15" s="1"/>
  <c r="O19" i="15"/>
  <c r="P19" i="15" s="1"/>
  <c r="O21" i="15"/>
  <c r="P21" i="15" s="1"/>
  <c r="O23" i="15"/>
  <c r="P23" i="15" s="1"/>
  <c r="R14" i="15"/>
  <c r="J16" i="15"/>
  <c r="R16" i="15" s="1"/>
  <c r="Q16" i="15"/>
  <c r="O18" i="15"/>
  <c r="P18" i="15" s="1"/>
  <c r="I23" i="15"/>
  <c r="J23" i="15" s="1"/>
  <c r="I18" i="15"/>
  <c r="J18" i="15" s="1"/>
  <c r="K19" i="15"/>
  <c r="L19" i="15" s="1"/>
  <c r="K23" i="15"/>
  <c r="L23" i="15" s="1"/>
  <c r="K20" i="15"/>
  <c r="L20" i="15" s="1"/>
  <c r="R24" i="15" l="1"/>
  <c r="H23" i="15"/>
  <c r="R23" i="15" s="1"/>
  <c r="Q23" i="15"/>
  <c r="Q24" i="15"/>
  <c r="Q18" i="15"/>
  <c r="H18" i="15"/>
  <c r="R18" i="15" s="1"/>
  <c r="Q21" i="15"/>
  <c r="H21" i="15"/>
  <c r="R21" i="15" s="1"/>
  <c r="Q25" i="15"/>
  <c r="H25" i="15"/>
  <c r="R25" i="15" s="1"/>
  <c r="Q19" i="15"/>
  <c r="H19" i="15"/>
  <c r="R19" i="15" s="1"/>
  <c r="H20" i="15"/>
  <c r="R20" i="15" s="1"/>
  <c r="Q2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MH</author>
  </authors>
  <commentList>
    <comment ref="A1" authorId="0" shapeId="0" xr:uid="{B9EECD46-96C0-4BFE-A0BB-5E942D312BEF}">
      <text>
        <r>
          <rPr>
            <b/>
            <sz val="9"/>
            <color indexed="81"/>
            <rFont val="Segoe UI"/>
            <family val="2"/>
          </rPr>
          <t>Double click on this cell to create several Excel-Sheets - 1 for each language</t>
        </r>
      </text>
    </comment>
    <comment ref="E1" authorId="0" shapeId="0" xr:uid="{4C060739-E410-4353-A252-CB893C7CDCA2}">
      <text>
        <r>
          <rPr>
            <b/>
            <sz val="9"/>
            <color indexed="81"/>
            <rFont val="Segoe UI"/>
            <family val="2"/>
          </rPr>
          <t xml:space="preserve">Double click on "German" / "English" / "French" </t>
        </r>
        <r>
          <rPr>
            <sz val="9"/>
            <color indexed="81"/>
            <rFont val="Segoe UI"/>
            <family val="2"/>
          </rPr>
          <t xml:space="preserve">
(E1, E2, E3…) to change language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MH</author>
  </authors>
  <commentList>
    <comment ref="J1" authorId="0" shapeId="0" xr:uid="{ECC602CA-178B-46A8-B6E8-312A36D362F7}">
      <text>
        <r>
          <rPr>
            <b/>
            <sz val="9"/>
            <color indexed="81"/>
            <rFont val="Segoe UI"/>
            <family val="2"/>
          </rPr>
          <t>=AUFRUNDEN((C4*1,5+D4*3+E4*4,5-1)/2,5+1;0)</t>
        </r>
      </text>
    </comment>
  </commentList>
</comments>
</file>

<file path=xl/sharedStrings.xml><?xml version="1.0" encoding="utf-8"?>
<sst xmlns="http://schemas.openxmlformats.org/spreadsheetml/2006/main" count="22147" uniqueCount="7189">
  <si>
    <t>ArtNr</t>
  </si>
  <si>
    <t>ArtBez</t>
  </si>
  <si>
    <t>Kurztext</t>
  </si>
  <si>
    <t>Lichtverteilung</t>
  </si>
  <si>
    <t>Bruttopreis</t>
  </si>
  <si>
    <t>Bruttogeiwcht</t>
  </si>
  <si>
    <t>B</t>
  </si>
  <si>
    <t>D</t>
  </si>
  <si>
    <t>H</t>
  </si>
  <si>
    <t>L</t>
  </si>
  <si>
    <t>Leuchtenleistung</t>
  </si>
  <si>
    <t>Leuchtenlichtstrom</t>
  </si>
  <si>
    <t>Treiber</t>
  </si>
  <si>
    <t>Lichtfarbe</t>
  </si>
  <si>
    <t>Vorschaltgerät</t>
  </si>
  <si>
    <t>Gehäusefarbe</t>
  </si>
  <si>
    <t>Deeplink</t>
  </si>
  <si>
    <t>EAN</t>
  </si>
  <si>
    <t>1551001SW</t>
  </si>
  <si>
    <t>VLGFP0501-5NDSW840A0250</t>
  </si>
  <si>
    <t>64</t>
  </si>
  <si>
    <t>66</t>
  </si>
  <si>
    <t>840</t>
  </si>
  <si>
    <t>LED-Treiber</t>
  </si>
  <si>
    <t>schwarz</t>
  </si>
  <si>
    <t>1551005SW</t>
  </si>
  <si>
    <t>VLGFP1001-5NDSW840A0500</t>
  </si>
  <si>
    <t>1000</t>
  </si>
  <si>
    <t>1551010SW</t>
  </si>
  <si>
    <t>1500</t>
  </si>
  <si>
    <t>1551015SW</t>
  </si>
  <si>
    <t>VLGFP1002-5NDSW840A0950</t>
  </si>
  <si>
    <t>1,856</t>
  </si>
  <si>
    <t>1551019SW</t>
  </si>
  <si>
    <t>VLGFP1502-5NDSW840A1400</t>
  </si>
  <si>
    <t>1551022SW</t>
  </si>
  <si>
    <t>VLGFP0501-5NDSW830A0250</t>
  </si>
  <si>
    <t>830</t>
  </si>
  <si>
    <t>1551026SW</t>
  </si>
  <si>
    <t>VLGFP1001-5NDSW830A0500</t>
  </si>
  <si>
    <t>1551030SW</t>
  </si>
  <si>
    <t>VLGFP1501-5NDSW830A0750</t>
  </si>
  <si>
    <t>1551034SW</t>
  </si>
  <si>
    <t>VLGFP1002-5NDSW830A0900</t>
  </si>
  <si>
    <t>1551037SW</t>
  </si>
  <si>
    <t>1551040SW</t>
  </si>
  <si>
    <t>VLGFP0501-5NDSW850A0250</t>
  </si>
  <si>
    <t>850</t>
  </si>
  <si>
    <t>1551042SW</t>
  </si>
  <si>
    <t>VLGFP1001-5NDSW850A0550</t>
  </si>
  <si>
    <t>1551045SW</t>
  </si>
  <si>
    <t>VLGFP1501-5NDSW850A0800</t>
  </si>
  <si>
    <t>1551048SW</t>
  </si>
  <si>
    <t>1551051SW</t>
  </si>
  <si>
    <t>1551053SW</t>
  </si>
  <si>
    <t>VLGFP0501-5NDSW865A0250</t>
  </si>
  <si>
    <t>865</t>
  </si>
  <si>
    <t>1551055SW</t>
  </si>
  <si>
    <t>VLGFP1001-5NDSW865A0500</t>
  </si>
  <si>
    <t>1551058SW</t>
  </si>
  <si>
    <t>1551061SW</t>
  </si>
  <si>
    <t>VLGFP1002-5NDSW865A0950</t>
  </si>
  <si>
    <t>1551064SW</t>
  </si>
  <si>
    <t>VLGFP1502-5NDSW865A1400</t>
  </si>
  <si>
    <t>1561001SW</t>
  </si>
  <si>
    <t>VLGFP0501-7DASW840A0250</t>
  </si>
  <si>
    <t>1561005SW</t>
  </si>
  <si>
    <t>VLGFP1001-7DASW840A0500</t>
  </si>
  <si>
    <t>1561010SW</t>
  </si>
  <si>
    <t>1561015SW</t>
  </si>
  <si>
    <t>VLGFP1002-7DASW840A0950</t>
  </si>
  <si>
    <t>1561019SW</t>
  </si>
  <si>
    <t>VLGFP1502-7DASW840A1400</t>
  </si>
  <si>
    <t>1561022SW</t>
  </si>
  <si>
    <t>VLGFP0501-7DASW830A0250</t>
  </si>
  <si>
    <t>1561026SW</t>
  </si>
  <si>
    <t>VLGFP1001-7DASW830A0500</t>
  </si>
  <si>
    <t>1561030SW</t>
  </si>
  <si>
    <t>VLGFP1501-7DASW830A0750</t>
  </si>
  <si>
    <t>1561034SW</t>
  </si>
  <si>
    <t>VLGFP1002-7DASW830A0900</t>
  </si>
  <si>
    <t>1561037SW</t>
  </si>
  <si>
    <t>1561040SW</t>
  </si>
  <si>
    <t>VLGFP0501-7DASW850A0250</t>
  </si>
  <si>
    <t>1561042SW</t>
  </si>
  <si>
    <t>VLGFP1001-7DASW850A0550</t>
  </si>
  <si>
    <t>1561045SW</t>
  </si>
  <si>
    <t>VLGFP1501-7DASW850A0800</t>
  </si>
  <si>
    <t>1561048SW</t>
  </si>
  <si>
    <t>1561051SW</t>
  </si>
  <si>
    <t>1561053SW</t>
  </si>
  <si>
    <t>VLGFP0501-7DASW865A0250</t>
  </si>
  <si>
    <t>1561055SW</t>
  </si>
  <si>
    <t>VLGFP1001-7DASW865A0500</t>
  </si>
  <si>
    <t>1561058SW</t>
  </si>
  <si>
    <t>1561061SW</t>
  </si>
  <si>
    <t>VLGFP1002-7DASW865A0950</t>
  </si>
  <si>
    <t>1561064SW</t>
  </si>
  <si>
    <t>VLGFP1502-7DASW865A1400</t>
  </si>
  <si>
    <t>1551000SW</t>
  </si>
  <si>
    <t>VLGFP0501-5NDSW840B0250</t>
  </si>
  <si>
    <t>1551004SW</t>
  </si>
  <si>
    <t>VLGFP1001-5NDSW840B0550</t>
  </si>
  <si>
    <t>1551008SW</t>
  </si>
  <si>
    <t>VLGFP1501-5NDSW840B0800</t>
  </si>
  <si>
    <t>1551013SW</t>
  </si>
  <si>
    <t>VLGFP1002-5NDSW840B1000</t>
  </si>
  <si>
    <t>1551017SW</t>
  </si>
  <si>
    <t>VLGFP1502-5NDSW840B1500</t>
  </si>
  <si>
    <t>1551021SW</t>
  </si>
  <si>
    <t>VLGFP0501-5NDSW830B0250</t>
  </si>
  <si>
    <t>1551025SW</t>
  </si>
  <si>
    <t>VLGFP1001-5NDSW830B0500</t>
  </si>
  <si>
    <t>1551029SW</t>
  </si>
  <si>
    <t>1551033SW</t>
  </si>
  <si>
    <t>VLGFP1002-5NDSW830B0950</t>
  </si>
  <si>
    <t>1551036SW</t>
  </si>
  <si>
    <t>VLGFP1502-5NDSW830B1400</t>
  </si>
  <si>
    <t>1551039SW</t>
  </si>
  <si>
    <t>VLGFP0501-5NDSW850B0300</t>
  </si>
  <si>
    <t>1551041SW</t>
  </si>
  <si>
    <t>VLGFP1001-5NDSW850B0550</t>
  </si>
  <si>
    <t>1551043SW</t>
  </si>
  <si>
    <t>VLGFP1501-5NDSW850B0850</t>
  </si>
  <si>
    <t>1551046SW</t>
  </si>
  <si>
    <t>VLGFP1002-5NDSW850B1000</t>
  </si>
  <si>
    <t>1551049SW</t>
  </si>
  <si>
    <t>VLGFP1502-5NDSW850B1500</t>
  </si>
  <si>
    <t>1551052SW</t>
  </si>
  <si>
    <t>VLGFP0501-5NDSW865B0250</t>
  </si>
  <si>
    <t>1551054SW</t>
  </si>
  <si>
    <t>VLGFP1001-5NDSW865B0550</t>
  </si>
  <si>
    <t>1551056SW</t>
  </si>
  <si>
    <t>VLGFP1501-5NDSW865B0800</t>
  </si>
  <si>
    <t>1551059SW</t>
  </si>
  <si>
    <t>VLGFP1002-5NDSW865B1000</t>
  </si>
  <si>
    <t>1551062SW</t>
  </si>
  <si>
    <t>VLGFP1502-5NDSW865B1500</t>
  </si>
  <si>
    <t>1551089SW</t>
  </si>
  <si>
    <t>VLGFP1002-5NDSW840B1200</t>
  </si>
  <si>
    <t>1551091SW</t>
  </si>
  <si>
    <t>1551093SW</t>
  </si>
  <si>
    <t>VLGFP1002-5NDSW830B1100</t>
  </si>
  <si>
    <t>1551094SW</t>
  </si>
  <si>
    <t>VLGFP1502-5NDSW830B1700</t>
  </si>
  <si>
    <t>1551095SW</t>
  </si>
  <si>
    <t>VLGFP1002-5NDSW850B1200</t>
  </si>
  <si>
    <t>1551097SW</t>
  </si>
  <si>
    <t>VLGFP1502-5NDSW850B1800</t>
  </si>
  <si>
    <t>1551099SW</t>
  </si>
  <si>
    <t>VLGFP1002-5NDSW865B1200</t>
  </si>
  <si>
    <t>1551101SW</t>
  </si>
  <si>
    <t>1561000SW</t>
  </si>
  <si>
    <t>VLGFP0501-7DASW840B0250</t>
  </si>
  <si>
    <t>1561004SW</t>
  </si>
  <si>
    <t>VLGFP1001-7DASW840B0550</t>
  </si>
  <si>
    <t>1561008SW</t>
  </si>
  <si>
    <t>VLGFP1501-7DASW840B0800</t>
  </si>
  <si>
    <t>1561013SW</t>
  </si>
  <si>
    <t>VLGFP1002-7DASW840B1000</t>
  </si>
  <si>
    <t>1561017SW</t>
  </si>
  <si>
    <t>VLGFP1502-7DASW840B1500</t>
  </si>
  <si>
    <t>1561021SW</t>
  </si>
  <si>
    <t>VLGFP0501-7DASW830B0250</t>
  </si>
  <si>
    <t>1561025SW</t>
  </si>
  <si>
    <t>VLGFP1001-7DASW830B0500</t>
  </si>
  <si>
    <t>1561029SW</t>
  </si>
  <si>
    <t>1561033SW</t>
  </si>
  <si>
    <t>VLGFP1002-7DASW830B0950</t>
  </si>
  <si>
    <t>1561036SW</t>
  </si>
  <si>
    <t>VLGFP1502-7DASW830B1400</t>
  </si>
  <si>
    <t>1561039SW</t>
  </si>
  <si>
    <t>VLGFP0501-7DASW850B0300</t>
  </si>
  <si>
    <t>1561041SW</t>
  </si>
  <si>
    <t>VLGFP1001-7DASW850B0550</t>
  </si>
  <si>
    <t>1561043SW</t>
  </si>
  <si>
    <t>VLGFP1501-7DASW850B0850</t>
  </si>
  <si>
    <t>1561046SW</t>
  </si>
  <si>
    <t>VLGFP1002-7DASW850B1000</t>
  </si>
  <si>
    <t>1561049SW</t>
  </si>
  <si>
    <t>VLGFP1502-7DASW850B1500</t>
  </si>
  <si>
    <t>1561052SW</t>
  </si>
  <si>
    <t>VLGFP0501-7DASW865B0250</t>
  </si>
  <si>
    <t>1561054SW</t>
  </si>
  <si>
    <t>VLGFP1001-7DASW865B0550</t>
  </si>
  <si>
    <t>1561056SW</t>
  </si>
  <si>
    <t>VLGFP1501-7DASW865B0800</t>
  </si>
  <si>
    <t>1561059SW</t>
  </si>
  <si>
    <t>VLGFP1002-7DASW865B1000</t>
  </si>
  <si>
    <t>1561062SW</t>
  </si>
  <si>
    <t>VLGFP1502-7DASW865B1500</t>
  </si>
  <si>
    <t>1561089SW</t>
  </si>
  <si>
    <t>VLGFP1002-7DASW840B1200</t>
  </si>
  <si>
    <t>1561091SW</t>
  </si>
  <si>
    <t>1561093SW</t>
  </si>
  <si>
    <t>VLGFP1002-7DASW830B1100</t>
  </si>
  <si>
    <t>1561094SW</t>
  </si>
  <si>
    <t>VLGFP1502-7DASW830B1700</t>
  </si>
  <si>
    <t>1561095SW</t>
  </si>
  <si>
    <t>VLGFP1002-7DASW850B1200</t>
  </si>
  <si>
    <t>1561097SW</t>
  </si>
  <si>
    <t>VLGFP1502-7DASW850B1800</t>
  </si>
  <si>
    <t>1561099SW</t>
  </si>
  <si>
    <t>VLGFP1002-7DASW865B1200</t>
  </si>
  <si>
    <t>1561101SW</t>
  </si>
  <si>
    <t>1551002SW</t>
  </si>
  <si>
    <t>VLGFP0501-5NDSW840O0250</t>
  </si>
  <si>
    <t>1551006SW</t>
  </si>
  <si>
    <t>1551011SW</t>
  </si>
  <si>
    <t>VLGFP1501-5NDSW840O0700</t>
  </si>
  <si>
    <t>1551023SW</t>
  </si>
  <si>
    <t>VLGFP0501-5NDSW830O0250</t>
  </si>
  <si>
    <t>1551027SW</t>
  </si>
  <si>
    <t>VLGFP1001-5NDSW830O0450</t>
  </si>
  <si>
    <t>1551031SW</t>
  </si>
  <si>
    <t>VLGFP1501-5NDSW830O0700</t>
  </si>
  <si>
    <t>1561002SW</t>
  </si>
  <si>
    <t>VLGFP0501-7DASW840O0250</t>
  </si>
  <si>
    <t>1561006SW</t>
  </si>
  <si>
    <t>1561011SW</t>
  </si>
  <si>
    <t>VLGFP1501-7DASW840O0700</t>
  </si>
  <si>
    <t>1561023SW</t>
  </si>
  <si>
    <t>VLGFP0501-7DASW830O0250</t>
  </si>
  <si>
    <t>1561027SW</t>
  </si>
  <si>
    <t>VLGFP1001-7DASW830O0450</t>
  </si>
  <si>
    <t>1561031SW</t>
  </si>
  <si>
    <t>VLGFP1501-7DASW830O0700</t>
  </si>
  <si>
    <t>1551003SW</t>
  </si>
  <si>
    <t>VLGFP0501-5NDSW840R0250</t>
  </si>
  <si>
    <t>1551007SW</t>
  </si>
  <si>
    <t>1551012SW</t>
  </si>
  <si>
    <t>VLGFP1501-5NDSW840R0800</t>
  </si>
  <si>
    <t>1551016SW</t>
  </si>
  <si>
    <t>VLGFP1002-5NDSW840R0950</t>
  </si>
  <si>
    <t>1551020SW</t>
  </si>
  <si>
    <t>VLGFP1502-5NDSW840R1400</t>
  </si>
  <si>
    <t>1551024SW</t>
  </si>
  <si>
    <t>VLGFP0501-5NDSW830R0250</t>
  </si>
  <si>
    <t>1551028SW</t>
  </si>
  <si>
    <t>VLGFP1001-5NDSW830R0500</t>
  </si>
  <si>
    <t>1551032SW</t>
  </si>
  <si>
    <t>VLGFP1501-5NDSW830R0750</t>
  </si>
  <si>
    <t>1551035SW</t>
  </si>
  <si>
    <t>1551038SW</t>
  </si>
  <si>
    <t>VLGFP1502-5NDSW830R1400</t>
  </si>
  <si>
    <t>1561003SW</t>
  </si>
  <si>
    <t>VLGFP0501-7DASW840R0250</t>
  </si>
  <si>
    <t>1561007SW</t>
  </si>
  <si>
    <t>1561012SW</t>
  </si>
  <si>
    <t>VLGFP1501-7DASW840R0800</t>
  </si>
  <si>
    <t>1561016SW</t>
  </si>
  <si>
    <t>VLGFP1002-7DASW840R0950</t>
  </si>
  <si>
    <t>1561020SW</t>
  </si>
  <si>
    <t>VLGFP1502-7DASW840R1400</t>
  </si>
  <si>
    <t>1561024SW</t>
  </si>
  <si>
    <t>VLGFP0501-7DASW830R0250</t>
  </si>
  <si>
    <t>1561028SW</t>
  </si>
  <si>
    <t>VLGFP1001-7DASW830R0500</t>
  </si>
  <si>
    <t>1561032SW</t>
  </si>
  <si>
    <t>VLGFP1501-7DASW830R0750</t>
  </si>
  <si>
    <t>1561035SW</t>
  </si>
  <si>
    <t>1561038SW</t>
  </si>
  <si>
    <t>VLGFP1502-7DASW830R1400</t>
  </si>
  <si>
    <t>1207288SW</t>
  </si>
  <si>
    <t>VLBKM 1500 SW</t>
  </si>
  <si>
    <t>4500</t>
  </si>
  <si>
    <t>Geräteträger</t>
  </si>
  <si>
    <t>Blindabdeckung</t>
  </si>
  <si>
    <t>Befestigung</t>
  </si>
  <si>
    <t>Artikel</t>
  </si>
  <si>
    <t>Bezeichung</t>
  </si>
  <si>
    <t>Ridi-Nr.</t>
  </si>
  <si>
    <t>EGH.Nr.</t>
  </si>
  <si>
    <t>Schiene 1-lg.</t>
  </si>
  <si>
    <t>Schiene 2-lg.</t>
  </si>
  <si>
    <t>Schiene 3-lg.</t>
  </si>
  <si>
    <t>Tragschienenverbinder</t>
  </si>
  <si>
    <t>Endstücke</t>
  </si>
  <si>
    <t>VLTE</t>
  </si>
  <si>
    <t>Netzeinspeiser</t>
  </si>
  <si>
    <t>Länge</t>
  </si>
  <si>
    <t>ohne VG</t>
  </si>
  <si>
    <t>50</t>
  </si>
  <si>
    <t>3000</t>
  </si>
  <si>
    <t>4029299506129</t>
  </si>
  <si>
    <t>https://www.ridi.de/go/1500142</t>
  </si>
  <si>
    <t>weiß</t>
  </si>
  <si>
    <t>5,628</t>
  </si>
  <si>
    <t>Tragschiene weiß, 7-polige Stromführung, L=4500mm</t>
  </si>
  <si>
    <t>VLTM 4500-7</t>
  </si>
  <si>
    <t>1500142</t>
  </si>
  <si>
    <t>4029299506006</t>
  </si>
  <si>
    <t>https://www.ridi.de/go/1500138</t>
  </si>
  <si>
    <t>3,758</t>
  </si>
  <si>
    <t>Tragschiene weiß, 7-polige Stromführung, L=3000mm</t>
  </si>
  <si>
    <t>VLTM 3000-7</t>
  </si>
  <si>
    <t>1500138</t>
  </si>
  <si>
    <t>4029299505887</t>
  </si>
  <si>
    <t>https://www.ridi.de/go/1500134</t>
  </si>
  <si>
    <t>1,888</t>
  </si>
  <si>
    <t>Tragschiene weiß, 7-polige Stromführung, L=1500mm</t>
  </si>
  <si>
    <t>VLTM 1500-7</t>
  </si>
  <si>
    <t>1500134</t>
  </si>
  <si>
    <t>4029299506099</t>
  </si>
  <si>
    <t>https://www.ridi.de/go/1500141</t>
  </si>
  <si>
    <t>5,526</t>
  </si>
  <si>
    <t>Tragschiene weiß, 5-polige Stromführung, L=4500mm</t>
  </si>
  <si>
    <t>VLTM 4500-5</t>
  </si>
  <si>
    <t>1500141</t>
  </si>
  <si>
    <t>4029299505979</t>
  </si>
  <si>
    <t>https://www.ridi.de/go/1500137</t>
  </si>
  <si>
    <t>3,691</t>
  </si>
  <si>
    <t>Tragschiene weiß, 5-polige Stromführung, L=3000mm</t>
  </si>
  <si>
    <t>VLTM 3000-5</t>
  </si>
  <si>
    <t>1500137</t>
  </si>
  <si>
    <t>4029299505856</t>
  </si>
  <si>
    <t>https://www.ridi.de/go/1500133</t>
  </si>
  <si>
    <t>Tragschiene weiß, 5-polige Stromführung, L=1500mm</t>
  </si>
  <si>
    <t>VLTM 1500-5</t>
  </si>
  <si>
    <t>1500133</t>
  </si>
  <si>
    <t>4029299506150</t>
  </si>
  <si>
    <t>https://www.ridi.de/go/1500143</t>
  </si>
  <si>
    <t>5,832</t>
  </si>
  <si>
    <t>Tragschiene weiß, 11-polige Stromführung, L=4500mm</t>
  </si>
  <si>
    <t>VLTM 4500-11</t>
  </si>
  <si>
    <t>1500143</t>
  </si>
  <si>
    <t>4029299506037</t>
  </si>
  <si>
    <t>https://www.ridi.de/go/1500139</t>
  </si>
  <si>
    <t>3,892</t>
  </si>
  <si>
    <t>Tragschiene weiß, 11-polige Stromführung, L=3000mm</t>
  </si>
  <si>
    <t>VLTM 3000-11</t>
  </si>
  <si>
    <t>1500139</t>
  </si>
  <si>
    <t>4029299505917</t>
  </si>
  <si>
    <t>https://www.ridi.de/go/1500135</t>
  </si>
  <si>
    <t>1,952</t>
  </si>
  <si>
    <t>Tragschiene weiß, 11-polige Stromführung, L=1500mm</t>
  </si>
  <si>
    <t>VLTM 1500-11</t>
  </si>
  <si>
    <t>1500135</t>
  </si>
  <si>
    <t>4029299506181</t>
  </si>
  <si>
    <t>https://www.ridi.de/go/1500144</t>
  </si>
  <si>
    <t>5,782</t>
  </si>
  <si>
    <t>Tragschiene weiß, 11-polige Stromführung 2,5mm2, L=4500mm</t>
  </si>
  <si>
    <t>VLTM 4500-11/2,5</t>
  </si>
  <si>
    <t>1500144</t>
  </si>
  <si>
    <t>4029299506068</t>
  </si>
  <si>
    <t>https://www.ridi.de/go/1500140</t>
  </si>
  <si>
    <t>3,899</t>
  </si>
  <si>
    <t>Tragschiene weiß, 11-polige Stromführung 2,5mm2, L=3000mm</t>
  </si>
  <si>
    <t>VLTM 3000-11/2,5</t>
  </si>
  <si>
    <t>1500140</t>
  </si>
  <si>
    <t>4029299505948</t>
  </si>
  <si>
    <t>https://www.ridi.de/go/1500136</t>
  </si>
  <si>
    <t>2,016</t>
  </si>
  <si>
    <t>Tragschiene weiß, 11-polige Stromführung 2,5mm2, L=1500mm</t>
  </si>
  <si>
    <t>VLTM 1500-11/2,5</t>
  </si>
  <si>
    <t>1500136</t>
  </si>
  <si>
    <t>4029299506136</t>
  </si>
  <si>
    <t>https://www.ridi.de/go/1500142SI</t>
  </si>
  <si>
    <t>silber</t>
  </si>
  <si>
    <t>Tragschiene silbern, 7-polige Stromführung, L=4500mm</t>
  </si>
  <si>
    <t>VLTM 4500-7 SI</t>
  </si>
  <si>
    <t>1500142SI</t>
  </si>
  <si>
    <t>4029299506013</t>
  </si>
  <si>
    <t>https://www.ridi.de/go/1500138SI</t>
  </si>
  <si>
    <t>Tragschiene silbern, 7-polige Stromführung, L=3000mm</t>
  </si>
  <si>
    <t>VLTM 3000-7 SI</t>
  </si>
  <si>
    <t>1500138SI</t>
  </si>
  <si>
    <t>4029299505894</t>
  </si>
  <si>
    <t>https://www.ridi.de/go/1500134SI</t>
  </si>
  <si>
    <t>Tragschiene silbern, 7-polige Stromführung, L=1500mm</t>
  </si>
  <si>
    <t>VLTM 1500-7 SI</t>
  </si>
  <si>
    <t>1500134SI</t>
  </si>
  <si>
    <t>4029299506105</t>
  </si>
  <si>
    <t>https://www.ridi.de/go/1500141SI</t>
  </si>
  <si>
    <t>Tragschiene silbern, 5-polige Stromführung, L=4500mm</t>
  </si>
  <si>
    <t>VLTM 4500-5 SI</t>
  </si>
  <si>
    <t>1500141SI</t>
  </si>
  <si>
    <t>4029299505986</t>
  </si>
  <si>
    <t>https://www.ridi.de/go/1500137SI</t>
  </si>
  <si>
    <t>Tragschiene silbern, 5-polige Stromführung, L=3000mm</t>
  </si>
  <si>
    <t>VLTM 3000-5 SI</t>
  </si>
  <si>
    <t>1500137SI</t>
  </si>
  <si>
    <t>4029299505863</t>
  </si>
  <si>
    <t>https://www.ridi.de/go/1500133SI</t>
  </si>
  <si>
    <t>Tragschiene silbern, 5-polige Stromführung, L=1500mm</t>
  </si>
  <si>
    <t>VLTM 1500-5 SI</t>
  </si>
  <si>
    <t>1500133SI</t>
  </si>
  <si>
    <t>4029299506167</t>
  </si>
  <si>
    <t>https://www.ridi.de/go/1500143SI</t>
  </si>
  <si>
    <t>Tragschiene silbern, 11-polige Stromführung, L=4500mm</t>
  </si>
  <si>
    <t>VLTM 4500-11 SI</t>
  </si>
  <si>
    <t>1500143SI</t>
  </si>
  <si>
    <t>4029299506044</t>
  </si>
  <si>
    <t>https://www.ridi.de/go/1500139SI</t>
  </si>
  <si>
    <t>Tragschiene silbern, 11-polige Stromführung, L=3000mm</t>
  </si>
  <si>
    <t>VLTM 3000-11 SI</t>
  </si>
  <si>
    <t>1500139SI</t>
  </si>
  <si>
    <t>4029299505924</t>
  </si>
  <si>
    <t>https://www.ridi.de/go/1500135SI</t>
  </si>
  <si>
    <t>Tragschiene silbern, 11-polige Stromführung, L=1500mm</t>
  </si>
  <si>
    <t>VLTM 1500-11 SI</t>
  </si>
  <si>
    <t>1500135SI</t>
  </si>
  <si>
    <t>4029299506198</t>
  </si>
  <si>
    <t>https://www.ridi.de/go/1500144SI</t>
  </si>
  <si>
    <t>Tragschiene silbern, 11-polige Stromführung 2,5mm2, L=4500mm</t>
  </si>
  <si>
    <t>VLTM 4500-11/2,5 SI</t>
  </si>
  <si>
    <t>1500144SI</t>
  </si>
  <si>
    <t>4029299506075</t>
  </si>
  <si>
    <t>https://www.ridi.de/go/1500140SI</t>
  </si>
  <si>
    <t>Tragschiene silbern, 11-polige Stromführung 2,5mm2, L=3000mm</t>
  </si>
  <si>
    <t>VLTM 3000-11/2,5 SI</t>
  </si>
  <si>
    <t>1500140SI</t>
  </si>
  <si>
    <t>4029299505955</t>
  </si>
  <si>
    <t>https://www.ridi.de/go/1500136SI</t>
  </si>
  <si>
    <t>Tragschiene silbern, 11-polige Stromführung 2,5mm2, L=1500mm</t>
  </si>
  <si>
    <t>VLTM 1500-11/2,5 SI</t>
  </si>
  <si>
    <t>1500136SI</t>
  </si>
  <si>
    <t>4029299506143</t>
  </si>
  <si>
    <t>https://www.ridi.de/go/1500142SW</t>
  </si>
  <si>
    <t>Tragschiene schwarz, 7-polige Stromführung, L=4500mm</t>
  </si>
  <si>
    <t>VLTM 4500-7 SW</t>
  </si>
  <si>
    <t>1500142SW</t>
  </si>
  <si>
    <t>4029299506020</t>
  </si>
  <si>
    <t>https://www.ridi.de/go/1500138SW</t>
  </si>
  <si>
    <t>Tragschiene schwarz, 7-polige Stromführung, L=3000mm</t>
  </si>
  <si>
    <t>VLTM 3000-7 SW</t>
  </si>
  <si>
    <t>1500138SW</t>
  </si>
  <si>
    <t>4029299505900</t>
  </si>
  <si>
    <t>https://www.ridi.de/go/1500134SW</t>
  </si>
  <si>
    <t>Tragschiene schwarz, 7-polige Stromführung, L=1500mm</t>
  </si>
  <si>
    <t>VLTM 1500-7 SW</t>
  </si>
  <si>
    <t>1500134SW</t>
  </si>
  <si>
    <t>4029299506112</t>
  </si>
  <si>
    <t>https://www.ridi.de/go/1500141SW</t>
  </si>
  <si>
    <t>Tragschiene schwarz, 5-polige Stromführung, L=4500mm</t>
  </si>
  <si>
    <t>VLTM 4500-5 SW</t>
  </si>
  <si>
    <t>1500141SW</t>
  </si>
  <si>
    <t>4029299505993</t>
  </si>
  <si>
    <t>https://www.ridi.de/go/1500137SW</t>
  </si>
  <si>
    <t>Tragschiene schwarz, 5-polige Stromführung, L=3000mm</t>
  </si>
  <si>
    <t>VLTM 3000-5 SW</t>
  </si>
  <si>
    <t>1500137SW</t>
  </si>
  <si>
    <t>4029299505870</t>
  </si>
  <si>
    <t>https://www.ridi.de/go/1500133SW</t>
  </si>
  <si>
    <t>VLTM 1500-5 SW</t>
  </si>
  <si>
    <t>1500133SW</t>
  </si>
  <si>
    <t>4029299506174</t>
  </si>
  <si>
    <t>https://www.ridi.de/go/1500143SW</t>
  </si>
  <si>
    <t>Tragschiene schwarz, 11-polige Stromführung, L=4500mm</t>
  </si>
  <si>
    <t>VLTM 4500-11 SW</t>
  </si>
  <si>
    <t>1500143SW</t>
  </si>
  <si>
    <t>4029299506051</t>
  </si>
  <si>
    <t>https://www.ridi.de/go/1500139SW</t>
  </si>
  <si>
    <t>Tragschiene schwarz, 11-polige Stromführung, L=3000mm</t>
  </si>
  <si>
    <t>VLTM 3000-11 SW</t>
  </si>
  <si>
    <t>1500139SW</t>
  </si>
  <si>
    <t>4029299505931</t>
  </si>
  <si>
    <t>https://www.ridi.de/go/1500135SW</t>
  </si>
  <si>
    <t>Tragschiene schwarz, 11-polige Stromführung, L=1500mm</t>
  </si>
  <si>
    <t>VLTM 1500-11 SW</t>
  </si>
  <si>
    <t>1500135SW</t>
  </si>
  <si>
    <t>4029299506204</t>
  </si>
  <si>
    <t>https://www.ridi.de/go/1500144SW</t>
  </si>
  <si>
    <t>Tragschiene schwarz, 11-polige Stromführung 2,5mm2, L=4500mm</t>
  </si>
  <si>
    <t>VLTM 4500-11/2,5 SW</t>
  </si>
  <si>
    <t>1500144SW</t>
  </si>
  <si>
    <t>4029299506082</t>
  </si>
  <si>
    <t>https://www.ridi.de/go/1500140SW</t>
  </si>
  <si>
    <t>Tragschiene schwarz, 11-polige Stromführung 2,5mm2, L=3000mm</t>
  </si>
  <si>
    <t>VLTM 3000-11/2,5 SW</t>
  </si>
  <si>
    <t>1500140SW</t>
  </si>
  <si>
    <t>4029299505962</t>
  </si>
  <si>
    <t>https://www.ridi.de/go/1500136SW</t>
  </si>
  <si>
    <t>Tragschiene schwarz, 11-polige Stromführung 2,5mm2, L=1500mm</t>
  </si>
  <si>
    <t>VLTM 1500-11/2,5 SW</t>
  </si>
  <si>
    <t>1500136SW</t>
  </si>
  <si>
    <t>Merkmal</t>
  </si>
  <si>
    <t>5x2,5mm²</t>
  </si>
  <si>
    <t>5x2,5mm² &amp; 6x2,5mm²</t>
  </si>
  <si>
    <t>5x2,5mm² &amp; 6x1,5mm²</t>
  </si>
  <si>
    <t xml:space="preserve">EGH Art.Nr </t>
  </si>
  <si>
    <t>EGH Preis</t>
  </si>
  <si>
    <t>Einheiten</t>
  </si>
  <si>
    <t>1207288SI</t>
  </si>
  <si>
    <t>VLBKM 1500 Si</t>
  </si>
  <si>
    <t>Verbinder</t>
  </si>
  <si>
    <t xml:space="preserve">Ar.Nr. </t>
  </si>
  <si>
    <t>Bezeichnung</t>
  </si>
  <si>
    <t>VLTV-11</t>
  </si>
  <si>
    <t>VLTV-11/2,5</t>
  </si>
  <si>
    <t>Enddeckel</t>
  </si>
  <si>
    <t>VLTE-Si</t>
  </si>
  <si>
    <t>VLTE-SW</t>
  </si>
  <si>
    <t>0205791</t>
  </si>
  <si>
    <t>0205791SI</t>
  </si>
  <si>
    <t>0205791SW</t>
  </si>
  <si>
    <t>Einspeiser</t>
  </si>
  <si>
    <t>VLNE -5S</t>
  </si>
  <si>
    <t>1207041</t>
  </si>
  <si>
    <t>1207042</t>
  </si>
  <si>
    <t>1207043</t>
  </si>
  <si>
    <t>VLNE -5S SW</t>
  </si>
  <si>
    <t>VLNE -5S Si</t>
  </si>
  <si>
    <t>1207041SW</t>
  </si>
  <si>
    <t>VLNE -7S</t>
  </si>
  <si>
    <t>VLNE -7S SW</t>
  </si>
  <si>
    <t>VLNE -7S Si</t>
  </si>
  <si>
    <t>1207042SW</t>
  </si>
  <si>
    <t>1207043SW</t>
  </si>
  <si>
    <t>VLNE -11S SW</t>
  </si>
  <si>
    <t>VLNE -11S</t>
  </si>
  <si>
    <t>VLNE -11S Si</t>
  </si>
  <si>
    <t>VLNE -11/2,5F</t>
  </si>
  <si>
    <t>1207066</t>
  </si>
  <si>
    <t>VLNE -11/2,5F SW</t>
  </si>
  <si>
    <t>1207066SW</t>
  </si>
  <si>
    <t>VLNE -11/2,5FSi</t>
  </si>
  <si>
    <t>1207066Si</t>
  </si>
  <si>
    <t>Befestiger</t>
  </si>
  <si>
    <t>VLTHA</t>
  </si>
  <si>
    <t>VLTHD</t>
  </si>
  <si>
    <t>0205792</t>
  </si>
  <si>
    <t>0205794</t>
  </si>
  <si>
    <t>Tragschienen</t>
  </si>
  <si>
    <t>Anz. Einh.</t>
  </si>
  <si>
    <t>Dichtung f. Verbinder</t>
  </si>
  <si>
    <t>VLTVD</t>
  </si>
  <si>
    <t>L1500</t>
  </si>
  <si>
    <t>L3000</t>
  </si>
  <si>
    <t>L4500</t>
  </si>
  <si>
    <t>Dichtung für Verbinder</t>
  </si>
  <si>
    <t>VLTVD-AD</t>
  </si>
  <si>
    <t>VLTVD-SW</t>
  </si>
  <si>
    <t xml:space="preserve">Geräteträger </t>
  </si>
  <si>
    <t>L500</t>
  </si>
  <si>
    <t>max</t>
  </si>
  <si>
    <t>Farbe Geräteträger</t>
  </si>
  <si>
    <t>Länge Geräteträger</t>
  </si>
  <si>
    <t>Schutzart</t>
  </si>
  <si>
    <t>IP54</t>
  </si>
  <si>
    <t>Farbe</t>
  </si>
  <si>
    <t>Durchgangsverdrahtung</t>
  </si>
  <si>
    <t>Details Geräteträger</t>
  </si>
  <si>
    <t>Details Tragschiene</t>
  </si>
  <si>
    <t>Zeile</t>
  </si>
  <si>
    <t>Systemleistung</t>
  </si>
  <si>
    <t>67</t>
  </si>
  <si>
    <t>82</t>
  </si>
  <si>
    <t>€ / Gesamtpreis</t>
  </si>
  <si>
    <t>Lichtbandkonfigurator</t>
  </si>
  <si>
    <t>Bei Fragen zum Lichtbandkonfigurator wenden Sie sich bitte an:</t>
  </si>
  <si>
    <t>VLTV-5</t>
  </si>
  <si>
    <t>VLTV-7</t>
  </si>
  <si>
    <t>5x2,5mm² &amp; 2x1,5mm²</t>
  </si>
  <si>
    <t>0205685</t>
  </si>
  <si>
    <t>VLTHB</t>
  </si>
  <si>
    <t>0205921</t>
  </si>
  <si>
    <t>VLTHSD</t>
  </si>
  <si>
    <t>0205922</t>
  </si>
  <si>
    <t>VLTHS</t>
  </si>
  <si>
    <t>0205923</t>
  </si>
  <si>
    <t>VLTHSB</t>
  </si>
  <si>
    <t>Deckenbefestiger (VLTHD)</t>
  </si>
  <si>
    <t>Kettenaufhänger mit Einstellmutter (VLTHA)</t>
  </si>
  <si>
    <t>Kettenaufhänger mit Schnellverstellung (VLTHB)</t>
  </si>
  <si>
    <t>Seilaufhänger mit Deckenbefestiger (VLTHSD)</t>
  </si>
  <si>
    <t>Seilaufhänger mit Ringöse (VLTHS)</t>
  </si>
  <si>
    <t>Seilaufhänger mit Baldachin (VLTHSB)</t>
  </si>
  <si>
    <t>1551009</t>
  </si>
  <si>
    <t>VLGFP1501-5NDWS840E0750</t>
  </si>
  <si>
    <t>1551014</t>
  </si>
  <si>
    <t>VLGFP1002-5NDWS840E0900</t>
  </si>
  <si>
    <t>1551018</t>
  </si>
  <si>
    <t>VLGFP1502-5NDWS840E1400</t>
  </si>
  <si>
    <t>1551044</t>
  </si>
  <si>
    <t>VLGFP1501-5NDWS850E0800</t>
  </si>
  <si>
    <t>1551047</t>
  </si>
  <si>
    <t>VLGFP1002-5NDWS850E0950</t>
  </si>
  <si>
    <t>1551050</t>
  </si>
  <si>
    <t>VLGFP1502-5NDWS850E1400</t>
  </si>
  <si>
    <t>1551057</t>
  </si>
  <si>
    <t>VLGFP1501-5NDWS865E0750</t>
  </si>
  <si>
    <t>1551060</t>
  </si>
  <si>
    <t>VLGFP1002-5NDWS865E0900</t>
  </si>
  <si>
    <t>1551063</t>
  </si>
  <si>
    <t>VLGFP1502-5NDWS865E1400</t>
  </si>
  <si>
    <t>1551090</t>
  </si>
  <si>
    <t>VLGFP1002-5NDWS840E1100</t>
  </si>
  <si>
    <t>1551092</t>
  </si>
  <si>
    <t>VLGFP1502-5NDWS840E1600</t>
  </si>
  <si>
    <t>1551096</t>
  </si>
  <si>
    <t>VLGFP1002-5NDWS850E1100</t>
  </si>
  <si>
    <t>1551098</t>
  </si>
  <si>
    <t>VLGFP1502-5NDWS850E1700</t>
  </si>
  <si>
    <t>1551100</t>
  </si>
  <si>
    <t>VLGFP1002-5NDWS865E1100</t>
  </si>
  <si>
    <t>1551102</t>
  </si>
  <si>
    <t>VLGFP1502-5NDWS865E1600</t>
  </si>
  <si>
    <t>1551153</t>
  </si>
  <si>
    <t>VLGFP1501-5NDWS850E0450</t>
  </si>
  <si>
    <t>1551156</t>
  </si>
  <si>
    <t>VLGFP1501-5NDWS865E0400</t>
  </si>
  <si>
    <t>1561009</t>
  </si>
  <si>
    <t>VLGFP1501-7DAWS840E0750</t>
  </si>
  <si>
    <t>1561014</t>
  </si>
  <si>
    <t>VLGFP1002-7DAWS840E0900</t>
  </si>
  <si>
    <t>1561018</t>
  </si>
  <si>
    <t>VLGFP1502-7DAWS840E1400</t>
  </si>
  <si>
    <t>1561044</t>
  </si>
  <si>
    <t>VLGFP1501-7DAWS850E0800</t>
  </si>
  <si>
    <t>1561047</t>
  </si>
  <si>
    <t>VLGFP1002-7DAWS850E0950</t>
  </si>
  <si>
    <t>1561050</t>
  </si>
  <si>
    <t>VLGFP1502-7DAWS850E1400</t>
  </si>
  <si>
    <t>1561057</t>
  </si>
  <si>
    <t>VLGFP1501-7DAWS865E0750</t>
  </si>
  <si>
    <t>1561060</t>
  </si>
  <si>
    <t>VLGFP1002-7DAWS865E0900</t>
  </si>
  <si>
    <t>1561063</t>
  </si>
  <si>
    <t>VLGFP1502-7DAWS865E1400</t>
  </si>
  <si>
    <t>1561090</t>
  </si>
  <si>
    <t>VLGFP1002-7DAWS840E1100</t>
  </si>
  <si>
    <t>1561092</t>
  </si>
  <si>
    <t>VLGFP1502-7DAWS840E1600</t>
  </si>
  <si>
    <t>1561096</t>
  </si>
  <si>
    <t>VLGFP1002-7DAWS850E1100</t>
  </si>
  <si>
    <t>1561098</t>
  </si>
  <si>
    <t>VLGFP1502-7DAWS850E1700</t>
  </si>
  <si>
    <t>1561100</t>
  </si>
  <si>
    <t>VLGFP1002-7DAWS865E1100</t>
  </si>
  <si>
    <t>1561102</t>
  </si>
  <si>
    <t>VLGFP1502-7DAWS865E1600</t>
  </si>
  <si>
    <t>1561153</t>
  </si>
  <si>
    <t>VLGFP1501-7DAWS850E0450</t>
  </si>
  <si>
    <t>1561156</t>
  </si>
  <si>
    <t>VLGFP1501-7DAWS865E0400</t>
  </si>
  <si>
    <t>1551000</t>
  </si>
  <si>
    <t>VLGFP0501-5NDWS840B0250</t>
  </si>
  <si>
    <t>1551000SI</t>
  </si>
  <si>
    <t>VLGFP0501-5NDSI840B0250</t>
  </si>
  <si>
    <t>1551004</t>
  </si>
  <si>
    <t>VLGFP1001-5NDWS840B0550</t>
  </si>
  <si>
    <t>1551004SI</t>
  </si>
  <si>
    <t>VLGFP1001-5NDSI840B0550</t>
  </si>
  <si>
    <t>1551008</t>
  </si>
  <si>
    <t>VLGFP1501-5NDWS840B0800</t>
  </si>
  <si>
    <t>1551008SI</t>
  </si>
  <si>
    <t>VLGFP1501-5NDSI840B0800</t>
  </si>
  <si>
    <t>1551013</t>
  </si>
  <si>
    <t>VLGFP1002-5NDWS840B1000</t>
  </si>
  <si>
    <t>1551013SI</t>
  </si>
  <si>
    <t>VLGFP1002-5NDSI840B1000</t>
  </si>
  <si>
    <t>1551017</t>
  </si>
  <si>
    <t>VLGFP1502-5NDWS840B1500</t>
  </si>
  <si>
    <t>1551017SI</t>
  </si>
  <si>
    <t>VLGFP1502-5NDSI840B1500</t>
  </si>
  <si>
    <t>1551021</t>
  </si>
  <si>
    <t>VLGFP0501-5NDWS830B0250</t>
  </si>
  <si>
    <t>1551021SI</t>
  </si>
  <si>
    <t>VLGFP0501-5NDSI830B0250</t>
  </si>
  <si>
    <t>1551025</t>
  </si>
  <si>
    <t>VLGFP1001-5NDWS830B0500</t>
  </si>
  <si>
    <t>1551025SI</t>
  </si>
  <si>
    <t>VLGFP1001-5NDSI830B0500</t>
  </si>
  <si>
    <t>1551029</t>
  </si>
  <si>
    <t>VLGFP1501-5NDWS830B0750</t>
  </si>
  <si>
    <t>1551029SI</t>
  </si>
  <si>
    <t>VLGFP1501-5NDSI830B0750</t>
  </si>
  <si>
    <t>VLGFP1501-5NDSW830B0750</t>
  </si>
  <si>
    <t>1551033</t>
  </si>
  <si>
    <t>VLGFP1002-5NDWS830B0950</t>
  </si>
  <si>
    <t>1551033SI</t>
  </si>
  <si>
    <t>VLGFP1002-5NDSI830B0950</t>
  </si>
  <si>
    <t>1551036</t>
  </si>
  <si>
    <t>VLGFP1502-5NDWS830B1400</t>
  </si>
  <si>
    <t>1551036SI</t>
  </si>
  <si>
    <t>VLGFP1502-5NDSI830B1400</t>
  </si>
  <si>
    <t>1551039</t>
  </si>
  <si>
    <t>VLGFP0501-5NDWS850B0300</t>
  </si>
  <si>
    <t>1551039SI</t>
  </si>
  <si>
    <t>VLGFP0501-5NDSI850B0300</t>
  </si>
  <si>
    <t>1551041</t>
  </si>
  <si>
    <t>VLGFP1001-5NDWS850B0550</t>
  </si>
  <si>
    <t>1551041SI</t>
  </si>
  <si>
    <t>VLGFP1001-5NDSI850B0550</t>
  </si>
  <si>
    <t>1551043</t>
  </si>
  <si>
    <t>VLGFP1501-5NDWS850B0850</t>
  </si>
  <si>
    <t>1551043SI</t>
  </si>
  <si>
    <t>VLGFP1501-5NDSI850B0850</t>
  </si>
  <si>
    <t>1551046</t>
  </si>
  <si>
    <t>VLGFP1002-5NDWS850B1000</t>
  </si>
  <si>
    <t>1551046SI</t>
  </si>
  <si>
    <t>VLGFP1002-5NDSI850B1000</t>
  </si>
  <si>
    <t>1551049</t>
  </si>
  <si>
    <t>VLGFP1502-5NDWS850B1500</t>
  </si>
  <si>
    <t>1551049SI</t>
  </si>
  <si>
    <t>VLGFP1502-5NDSI850B1500</t>
  </si>
  <si>
    <t>1551052</t>
  </si>
  <si>
    <t>VLGFP0501-5NDWS865B0250</t>
  </si>
  <si>
    <t>1551052SI</t>
  </si>
  <si>
    <t>VLGFP0501-5NDSI865B0250</t>
  </si>
  <si>
    <t>1551054</t>
  </si>
  <si>
    <t>VLGFP1001-5NDWS865B0550</t>
  </si>
  <si>
    <t>1551054SI</t>
  </si>
  <si>
    <t>VLGFP1001-5NDSI865B0550</t>
  </si>
  <si>
    <t>1551056</t>
  </si>
  <si>
    <t>VLGFP1501-5NDWS865B0800</t>
  </si>
  <si>
    <t>1551056SI</t>
  </si>
  <si>
    <t>VLGFP1501-5NDSI865B0800</t>
  </si>
  <si>
    <t>1551059</t>
  </si>
  <si>
    <t>VLGFP1002-5NDWS865B1000</t>
  </si>
  <si>
    <t>1551059SI</t>
  </si>
  <si>
    <t>VLGFP1002-5NDSI865B1000</t>
  </si>
  <si>
    <t>1551062</t>
  </si>
  <si>
    <t>VLGFP1502-5NDWS865B1500</t>
  </si>
  <si>
    <t>1551062SI</t>
  </si>
  <si>
    <t>VLGFP1502-5NDSI865B1500</t>
  </si>
  <si>
    <t>1551089</t>
  </si>
  <si>
    <t>VLGFP1002-5NDWS840B1200</t>
  </si>
  <si>
    <t>1551089SI</t>
  </si>
  <si>
    <t>VLGFP1002-5NDSI840B1200</t>
  </si>
  <si>
    <t>1551091</t>
  </si>
  <si>
    <t>VLGFP1502-5NDWS840B1700</t>
  </si>
  <si>
    <t>1551091SI</t>
  </si>
  <si>
    <t>VLGFP1502-5NDSI840B1700</t>
  </si>
  <si>
    <t>VLGFP1502-5NDSW840B1700</t>
  </si>
  <si>
    <t>1551093</t>
  </si>
  <si>
    <t>VLGFP1002-5NDWS830B1100</t>
  </si>
  <si>
    <t>1551093SI</t>
  </si>
  <si>
    <t>VLGFP1002-5NDSI830B1100</t>
  </si>
  <si>
    <t>1551094</t>
  </si>
  <si>
    <t>VLGFP1502-5NDWS830B1700</t>
  </si>
  <si>
    <t>1551094SI</t>
  </si>
  <si>
    <t>VLGFP1502-5NDSI830B1700</t>
  </si>
  <si>
    <t>1551095</t>
  </si>
  <si>
    <t>VLGFP1002-5NDWS850B1200</t>
  </si>
  <si>
    <t>1551095SI</t>
  </si>
  <si>
    <t>VLGFP1002-5NDSI850B1200</t>
  </si>
  <si>
    <t>1551097</t>
  </si>
  <si>
    <t>VLGFP1502-5NDWS850B1800</t>
  </si>
  <si>
    <t>1551097SI</t>
  </si>
  <si>
    <t>VLGFP1502-5NDSI850B1800</t>
  </si>
  <si>
    <t>1551099</t>
  </si>
  <si>
    <t>VLGFP1002-5NDWS865B1200</t>
  </si>
  <si>
    <t>1551099SI</t>
  </si>
  <si>
    <t>VLGFP1002-5NDSI865B1200</t>
  </si>
  <si>
    <t>1551101</t>
  </si>
  <si>
    <t>VLGFP1502-5NDWS865B1700</t>
  </si>
  <si>
    <t>1551101SI</t>
  </si>
  <si>
    <t>VLGFP1502-5NDSI865B1700</t>
  </si>
  <si>
    <t>VLGFP1502-5NDSW865B1700</t>
  </si>
  <si>
    <t>1551148</t>
  </si>
  <si>
    <t>VLGFP1501-5NDWS830B0450</t>
  </si>
  <si>
    <t>1551152</t>
  </si>
  <si>
    <t>VLGFP1501-5NDWS850B0450</t>
  </si>
  <si>
    <t>1551155</t>
  </si>
  <si>
    <t>VLGFP1501-5NDWS865B0450</t>
  </si>
  <si>
    <t>1561000</t>
  </si>
  <si>
    <t>VLGFP0501-7DAWS840B0250</t>
  </si>
  <si>
    <t>1561000SI</t>
  </si>
  <si>
    <t>VLGFP0501-7DASI840B0250</t>
  </si>
  <si>
    <t>1561004</t>
  </si>
  <si>
    <t>VLGFP1001-7DAWS840B0550</t>
  </si>
  <si>
    <t>1561004SI</t>
  </si>
  <si>
    <t>VLGFP1001-7DASI840B0550</t>
  </si>
  <si>
    <t>1561008</t>
  </si>
  <si>
    <t>VLGFP1501-7DAWS840B0800</t>
  </si>
  <si>
    <t>1561008SI</t>
  </si>
  <si>
    <t>VLGFP1501-7DASI840B0800</t>
  </si>
  <si>
    <t>1561013</t>
  </si>
  <si>
    <t>VLGFP1002-7DAWS840B1000</t>
  </si>
  <si>
    <t>1561013SI</t>
  </si>
  <si>
    <t>VLGFP1002-7DASI840B1000</t>
  </si>
  <si>
    <t>1561017</t>
  </si>
  <si>
    <t>VLGFP1502-7DAWS840B1500</t>
  </si>
  <si>
    <t>1561017SI</t>
  </si>
  <si>
    <t>VLGFP1502-7DASI840B1500</t>
  </si>
  <si>
    <t>1561021</t>
  </si>
  <si>
    <t>VLGFP0501-7DAWS830B0250</t>
  </si>
  <si>
    <t>1561021SI</t>
  </si>
  <si>
    <t>VLGFP0501-7DASI830B0250</t>
  </si>
  <si>
    <t>1561025</t>
  </si>
  <si>
    <t>VLGFP1001-7DAWS830B0500</t>
  </si>
  <si>
    <t>1561025SI</t>
  </si>
  <si>
    <t>VLGFP1001-7DASI830B0500</t>
  </si>
  <si>
    <t>1561029</t>
  </si>
  <si>
    <t>VLGFP1501-7DAWS830B0750</t>
  </si>
  <si>
    <t>1561029SI</t>
  </si>
  <si>
    <t>VLGFP1501-7DASI830B0750</t>
  </si>
  <si>
    <t>VLGFP1501-7DASW830B0750</t>
  </si>
  <si>
    <t>1561033</t>
  </si>
  <si>
    <t>VLGFP1002-7DAWS830B0950</t>
  </si>
  <si>
    <t>1561033SI</t>
  </si>
  <si>
    <t>VLGFP1002-7DASI830B0950</t>
  </si>
  <si>
    <t>1561036</t>
  </si>
  <si>
    <t>VLGFP1502-7DAWS830B1400</t>
  </si>
  <si>
    <t>1561036SI</t>
  </si>
  <si>
    <t>VLGFP1502-7DASI830B1400</t>
  </si>
  <si>
    <t>1561039</t>
  </si>
  <si>
    <t>VLGFP0501-7DAWS850B0300</t>
  </si>
  <si>
    <t>1561039SI</t>
  </si>
  <si>
    <t>VLGFP0501-7DASI850B0300</t>
  </si>
  <si>
    <t>1561041</t>
  </si>
  <si>
    <t>VLGFP1001-7DAWS850B0550</t>
  </si>
  <si>
    <t>1561041SI</t>
  </si>
  <si>
    <t>VLGFP1001-7DASI850B0550</t>
  </si>
  <si>
    <t>1561043</t>
  </si>
  <si>
    <t>VLGFP1501-7DAWS850B0850</t>
  </si>
  <si>
    <t>1561043SI</t>
  </si>
  <si>
    <t>VLGFP1501-7DASI850B0850</t>
  </si>
  <si>
    <t>1561046</t>
  </si>
  <si>
    <t>VLGFP1002-7DAWS850B1000</t>
  </si>
  <si>
    <t>1561046SI</t>
  </si>
  <si>
    <t>VLGFP1002-7DASI850B1000</t>
  </si>
  <si>
    <t>1561049</t>
  </si>
  <si>
    <t>VLGFP1502-7DAWS850B1500</t>
  </si>
  <si>
    <t>1561049SI</t>
  </si>
  <si>
    <t>VLGFP1502-7DASI850B1500</t>
  </si>
  <si>
    <t>1561052</t>
  </si>
  <si>
    <t>VLGFP0501-7DAWS865B0250</t>
  </si>
  <si>
    <t>1561052SI</t>
  </si>
  <si>
    <t>VLGFP0501-7DASI865B0250</t>
  </si>
  <si>
    <t>1561054</t>
  </si>
  <si>
    <t>VLGFP1001-7DAWS865B0550</t>
  </si>
  <si>
    <t>1561054SI</t>
  </si>
  <si>
    <t>VLGFP1001-7DASI865B0550</t>
  </si>
  <si>
    <t>1561056</t>
  </si>
  <si>
    <t>VLGFP1501-7DAWS865B0800</t>
  </si>
  <si>
    <t>1561056SI</t>
  </si>
  <si>
    <t>VLGFP1501-7DASI865B0800</t>
  </si>
  <si>
    <t>1561059</t>
  </si>
  <si>
    <t>VLGFP1002-7DAWS865B1000</t>
  </si>
  <si>
    <t>1561059SI</t>
  </si>
  <si>
    <t>VLGFP1002-7DASI865B1000</t>
  </si>
  <si>
    <t>1561062</t>
  </si>
  <si>
    <t>VLGFP1502-7DAWS865B1500</t>
  </si>
  <si>
    <t>1561062SI</t>
  </si>
  <si>
    <t>VLGFP1502-7DASI865B1500</t>
  </si>
  <si>
    <t>1561089</t>
  </si>
  <si>
    <t>VLGFP1002-7DAWS840B1200</t>
  </si>
  <si>
    <t>1561089SI</t>
  </si>
  <si>
    <t>VLGFP1002-7DASI840B1200</t>
  </si>
  <si>
    <t>1561091</t>
  </si>
  <si>
    <t>VLGFP1502-7DAWS840B1700</t>
  </si>
  <si>
    <t>1561091SI</t>
  </si>
  <si>
    <t>VLGFP1502-7DASI840B1700</t>
  </si>
  <si>
    <t>VLGFP1502-7DASW840B1700</t>
  </si>
  <si>
    <t>1561093</t>
  </si>
  <si>
    <t>VLGFP1002-7DAWS830B1100</t>
  </si>
  <si>
    <t>1561093SI</t>
  </si>
  <si>
    <t>VLGFP1002-7DASI830B1100</t>
  </si>
  <si>
    <t>1561094</t>
  </si>
  <si>
    <t>VLGFP1502-7DAWS830B1700</t>
  </si>
  <si>
    <t>1561094SI</t>
  </si>
  <si>
    <t>VLGFP1502-7DASI830B1700</t>
  </si>
  <si>
    <t>1561095</t>
  </si>
  <si>
    <t>VLGFP1002-7DAWS850B1200</t>
  </si>
  <si>
    <t>1561095SI</t>
  </si>
  <si>
    <t>VLGFP1002-7DASI850B1200</t>
  </si>
  <si>
    <t>1561097</t>
  </si>
  <si>
    <t>VLGFP1502-7DAWS850B1800</t>
  </si>
  <si>
    <t>1561097SI</t>
  </si>
  <si>
    <t>VLGFP1502-7DASI850B1800</t>
  </si>
  <si>
    <t>1561099</t>
  </si>
  <si>
    <t>VLGFP1002-7DAWS865B1200</t>
  </si>
  <si>
    <t>1561099SI</t>
  </si>
  <si>
    <t>VLGFP1002-7DASI865B1200</t>
  </si>
  <si>
    <t>1561101</t>
  </si>
  <si>
    <t>VLGFP1502-7DAWS865B1700</t>
  </si>
  <si>
    <t>1561101SI</t>
  </si>
  <si>
    <t>VLGFP1502-7DASI865B1700</t>
  </si>
  <si>
    <t>VLGFP1502-7DASW865B1700</t>
  </si>
  <si>
    <t>1561148</t>
  </si>
  <si>
    <t>VLGFP1501-7DAWS830B0450</t>
  </si>
  <si>
    <t>1561152</t>
  </si>
  <si>
    <t>VLGFP1501-7DAWS850B0450</t>
  </si>
  <si>
    <t>1561155</t>
  </si>
  <si>
    <t>VLGFP1501-7DAWS865B0450</t>
  </si>
  <si>
    <t>1551001</t>
  </si>
  <si>
    <t>VLGFP0501-5NDWS840A0250</t>
  </si>
  <si>
    <t>1551001SI</t>
  </si>
  <si>
    <t>VLGFP0501-5NDSI840A0250</t>
  </si>
  <si>
    <t>1551005</t>
  </si>
  <si>
    <t>VLGFP1001-5NDWS840A0500</t>
  </si>
  <si>
    <t>1551005SI</t>
  </si>
  <si>
    <t>VLGFP1001-5NDSI840A0500</t>
  </si>
  <si>
    <t>1551010</t>
  </si>
  <si>
    <t>VLGFP1501-5NDWS840A0750</t>
  </si>
  <si>
    <t>1551010SI</t>
  </si>
  <si>
    <t>VLGFP1501-5NDSI840A0750</t>
  </si>
  <si>
    <t>VLGFP1501-5NDSW840A0750</t>
  </si>
  <si>
    <t>1551015</t>
  </si>
  <si>
    <t>VLGFP1002-5NDWS840A0950</t>
  </si>
  <si>
    <t>1551015SI</t>
  </si>
  <si>
    <t>VLGFP1002-5NDSI840A0950</t>
  </si>
  <si>
    <t>1551019</t>
  </si>
  <si>
    <t>VLGFP1502-5NDWS840A1400</t>
  </si>
  <si>
    <t>1551019SI</t>
  </si>
  <si>
    <t>VLGFP1502-5NDSI840A1400</t>
  </si>
  <si>
    <t>1551022</t>
  </si>
  <si>
    <t>VLGFP0501-5NDWS830A0250</t>
  </si>
  <si>
    <t>1551022SI</t>
  </si>
  <si>
    <t>VLGFP0501-5NDSI830A0250</t>
  </si>
  <si>
    <t>1551026</t>
  </si>
  <si>
    <t>VLGFP1001-5NDWS830A0500</t>
  </si>
  <si>
    <t>1551026SI</t>
  </si>
  <si>
    <t>VLGFP1001-5NDSI830A0500</t>
  </si>
  <si>
    <t>1551030</t>
  </si>
  <si>
    <t>VLGFP1501-5NDWS830A0750</t>
  </si>
  <si>
    <t>1551030SI</t>
  </si>
  <si>
    <t>VLGFP1501-5NDSI830A0750</t>
  </si>
  <si>
    <t>1551034</t>
  </si>
  <si>
    <t>VLGFP1002-5NDWS830A0900</t>
  </si>
  <si>
    <t>1551034SI</t>
  </si>
  <si>
    <t>VLGFP1002-5NDSI830A0900</t>
  </si>
  <si>
    <t>1551037</t>
  </si>
  <si>
    <t>VLGFP1502-5NDWS830A1300</t>
  </si>
  <si>
    <t>1551037SI</t>
  </si>
  <si>
    <t>VLGFP1502-5NDSI830A1300</t>
  </si>
  <si>
    <t>VLGFP1502-5NDSW830A1300</t>
  </si>
  <si>
    <t>1551040</t>
  </si>
  <si>
    <t>VLGFP0501-5NDWS850A0250</t>
  </si>
  <si>
    <t>1551040SI</t>
  </si>
  <si>
    <t>VLGFP0501-5NDSI850A0250</t>
  </si>
  <si>
    <t>1551042</t>
  </si>
  <si>
    <t>VLGFP1001-5NDWS850A0550</t>
  </si>
  <si>
    <t>1551042SI</t>
  </si>
  <si>
    <t>VLGFP1001-5NDSI850A0550</t>
  </si>
  <si>
    <t>1551045</t>
  </si>
  <si>
    <t>VLGFP1501-5NDWS850A0800</t>
  </si>
  <si>
    <t>1551045SI</t>
  </si>
  <si>
    <t>VLGFP1501-5NDSI850A0800</t>
  </si>
  <si>
    <t>1551048</t>
  </si>
  <si>
    <t>VLGFP1002-5NDWS850A0950</t>
  </si>
  <si>
    <t>1551048SI</t>
  </si>
  <si>
    <t>VLGFP1002-5NDSI850A0950</t>
  </si>
  <si>
    <t>VLGFP1002-5NDSW850A0950</t>
  </si>
  <si>
    <t>1551051</t>
  </si>
  <si>
    <t>VLGFP1502-5NDWS850A1400</t>
  </si>
  <si>
    <t>1551051SI</t>
  </si>
  <si>
    <t>VLGFP1502-5NDSI850A1400</t>
  </si>
  <si>
    <t>VLGFP1502-5NDSW850A1400</t>
  </si>
  <si>
    <t>1551053</t>
  </si>
  <si>
    <t>VLGFP0501-5NDWS865A0250</t>
  </si>
  <si>
    <t>1551053SI</t>
  </si>
  <si>
    <t>VLGFP0501-5NDSI865A0250</t>
  </si>
  <si>
    <t>1551055</t>
  </si>
  <si>
    <t>VLGFP1001-5NDWS865A0500</t>
  </si>
  <si>
    <t>1551055SI</t>
  </si>
  <si>
    <t>VLGFP1001-5NDSI865A0500</t>
  </si>
  <si>
    <t>1551058</t>
  </si>
  <si>
    <t>VLGFP1501-5NDWS865A0750</t>
  </si>
  <si>
    <t>1551058SI</t>
  </si>
  <si>
    <t>VLGFP1501-5NDSI865A0750</t>
  </si>
  <si>
    <t>VLGFP1501-5NDSW865A0750</t>
  </si>
  <si>
    <t>1551061</t>
  </si>
  <si>
    <t>VLGFP1002-5NDWS865A0950</t>
  </si>
  <si>
    <t>1551061SI</t>
  </si>
  <si>
    <t>VLGFP1002-5NDSI865A0950</t>
  </si>
  <si>
    <t>1551064</t>
  </si>
  <si>
    <t>VLGFP1502-5NDWS865A1400</t>
  </si>
  <si>
    <t>1551064SI</t>
  </si>
  <si>
    <t>VLGFP1502-5NDSI865A1400</t>
  </si>
  <si>
    <t>1551149</t>
  </si>
  <si>
    <t>VLGFP1501-5NDWS830A0400</t>
  </si>
  <si>
    <t>1551154</t>
  </si>
  <si>
    <t>VLGFP1501-5NDWS850A0450</t>
  </si>
  <si>
    <t>1551157</t>
  </si>
  <si>
    <t>VLGFP1501-5NDWS865A0450</t>
  </si>
  <si>
    <t>1561001</t>
  </si>
  <si>
    <t>VLGFP0501-7DAWS840A0250</t>
  </si>
  <si>
    <t>1561001SI</t>
  </si>
  <si>
    <t>VLGFP0501-7DASI840A0250</t>
  </si>
  <si>
    <t>1561005</t>
  </si>
  <si>
    <t>VLGFP1001-7DAWS840A0500</t>
  </si>
  <si>
    <t>1561005SI</t>
  </si>
  <si>
    <t>VLGFP1001-7DASI840A0500</t>
  </si>
  <si>
    <t>1561010</t>
  </si>
  <si>
    <t>VLGFP1501-7DAWS840A0750</t>
  </si>
  <si>
    <t>1561010SI</t>
  </si>
  <si>
    <t>VLGFP1501-7DASI840A0750</t>
  </si>
  <si>
    <t>VLGFP1501-7DASW840A0750</t>
  </si>
  <si>
    <t>1561015</t>
  </si>
  <si>
    <t>VLGFP1002-7DAWS840A0950</t>
  </si>
  <si>
    <t>1561015SI</t>
  </si>
  <si>
    <t>VLGFP1002-7DASI840A0950</t>
  </si>
  <si>
    <t>1561019</t>
  </si>
  <si>
    <t>VLGFP1502-7DAWS840A1400</t>
  </si>
  <si>
    <t>1561019SI</t>
  </si>
  <si>
    <t>VLGFP1502-7DASI840A1400</t>
  </si>
  <si>
    <t>1561022</t>
  </si>
  <si>
    <t>VLGFP0501-7DAWS830A0250</t>
  </si>
  <si>
    <t>1561022SI</t>
  </si>
  <si>
    <t>VLGFP0501-7DASI830A0250</t>
  </si>
  <si>
    <t>1561026</t>
  </si>
  <si>
    <t>VLGFP1001-7DAWS830A0500</t>
  </si>
  <si>
    <t>1561026SI</t>
  </si>
  <si>
    <t>VLGFP1001-7DASI830A0500</t>
  </si>
  <si>
    <t>1561030</t>
  </si>
  <si>
    <t>VLGFP1501-7DAWS830A0750</t>
  </si>
  <si>
    <t>1561030SI</t>
  </si>
  <si>
    <t>VLGFP1501-7DASI830A0750</t>
  </si>
  <si>
    <t>1561034</t>
  </si>
  <si>
    <t>VLGFP1002-7DAWS830A0900</t>
  </si>
  <si>
    <t>1561034SI</t>
  </si>
  <si>
    <t>VLGFP1002-7DASI830A0900</t>
  </si>
  <si>
    <t>1561037</t>
  </si>
  <si>
    <t>VLGFP1502-7DAWS830A1300</t>
  </si>
  <si>
    <t>1561037SI</t>
  </si>
  <si>
    <t>VLGFP1502-7DASI830A1300</t>
  </si>
  <si>
    <t>VLGFP1502-7DASW830A1300</t>
  </si>
  <si>
    <t>1561040</t>
  </si>
  <si>
    <t>VLGFP0501-7DAWS850A0250</t>
  </si>
  <si>
    <t>1561040SI</t>
  </si>
  <si>
    <t>VLGFP0501-7DASI850A0250</t>
  </si>
  <si>
    <t>1561042</t>
  </si>
  <si>
    <t>VLGFP1001-7DAWS850A0550</t>
  </si>
  <si>
    <t>1561042SI</t>
  </si>
  <si>
    <t>VLGFP1001-7DASI850A0550</t>
  </si>
  <si>
    <t>1561045</t>
  </si>
  <si>
    <t>VLGFP1501-7DAWS850A0800</t>
  </si>
  <si>
    <t>1561045SI</t>
  </si>
  <si>
    <t>VLGFP1501-7DASI850A0800</t>
  </si>
  <si>
    <t>1561048</t>
  </si>
  <si>
    <t>VLGFP1002-7DAWS850A0950</t>
  </si>
  <si>
    <t>1561048SI</t>
  </si>
  <si>
    <t>VLGFP1002-7DASI850A0950</t>
  </si>
  <si>
    <t>VLGFP1002-7DASW850A0950</t>
  </si>
  <si>
    <t>1561051</t>
  </si>
  <si>
    <t>VLGFP1502-7DAWS850A1400</t>
  </si>
  <si>
    <t>1561051SI</t>
  </si>
  <si>
    <t>VLGFP1502-7DASI850A1400</t>
  </si>
  <si>
    <t>VLGFP1502-7DASW850A1400</t>
  </si>
  <si>
    <t>1561053</t>
  </si>
  <si>
    <t>VLGFP0501-7DAWS865A0250</t>
  </si>
  <si>
    <t>1561053SI</t>
  </si>
  <si>
    <t>VLGFP0501-7DASI865A0250</t>
  </si>
  <si>
    <t>1561055</t>
  </si>
  <si>
    <t>VLGFP1001-7DAWS865A0500</t>
  </si>
  <si>
    <t>1561055SI</t>
  </si>
  <si>
    <t>VLGFP1001-7DASI865A0500</t>
  </si>
  <si>
    <t>1561058</t>
  </si>
  <si>
    <t>VLGFP1501-7DAWS865A0750</t>
  </si>
  <si>
    <t>1561058SI</t>
  </si>
  <si>
    <t>VLGFP1501-7DASI865A0750</t>
  </si>
  <si>
    <t>VLGFP1501-7DASW865A0750</t>
  </si>
  <si>
    <t>1561061</t>
  </si>
  <si>
    <t>VLGFP1002-7DAWS865A0950</t>
  </si>
  <si>
    <t>1561061SI</t>
  </si>
  <si>
    <t>VLGFP1002-7DASI865A0950</t>
  </si>
  <si>
    <t>1561064</t>
  </si>
  <si>
    <t>VLGFP1502-7DAWS865A1400</t>
  </si>
  <si>
    <t>1561064SI</t>
  </si>
  <si>
    <t>VLGFP1502-7DASI865A1400</t>
  </si>
  <si>
    <t>1561149</t>
  </si>
  <si>
    <t>VLGFP1501-7DAWS830A0400</t>
  </si>
  <si>
    <t>1561154</t>
  </si>
  <si>
    <t>VLGFP1501-7DAWS850A0450</t>
  </si>
  <si>
    <t>1561157</t>
  </si>
  <si>
    <t>VLGFP1501-7DAWS865A0450</t>
  </si>
  <si>
    <t>1551002</t>
  </si>
  <si>
    <t>VLGFP0501-5NDWS840O0250</t>
  </si>
  <si>
    <t>1551002SI</t>
  </si>
  <si>
    <t>VLGFP0501-5NDSI840O0250</t>
  </si>
  <si>
    <t>1551006</t>
  </si>
  <si>
    <t>VLGFP1001-5NDWS840O0450</t>
  </si>
  <si>
    <t>1551006SI</t>
  </si>
  <si>
    <t>VLGFP1001-5NDSI840O0450</t>
  </si>
  <si>
    <t>VLGFP1001-5NDSW840O0450</t>
  </si>
  <si>
    <t>1551011</t>
  </si>
  <si>
    <t>VLGFP1501-5NDWS840O0700</t>
  </si>
  <si>
    <t>1551011SI</t>
  </si>
  <si>
    <t>VLGFP1501-5NDSI840O0700</t>
  </si>
  <si>
    <t>1551023</t>
  </si>
  <si>
    <t>VLGFP0501-5NDWS830O0250</t>
  </si>
  <si>
    <t>1551023SI</t>
  </si>
  <si>
    <t>VLGFP0501-5NDSI830O0250</t>
  </si>
  <si>
    <t>1551027</t>
  </si>
  <si>
    <t>VLGFP1001-5NDWS830O0450</t>
  </si>
  <si>
    <t>1551027SI</t>
  </si>
  <si>
    <t>VLGFP1001-5NDSI830O0450</t>
  </si>
  <si>
    <t>1551031</t>
  </si>
  <si>
    <t>VLGFP1501-5NDWS830O0700</t>
  </si>
  <si>
    <t>1551031SI</t>
  </si>
  <si>
    <t>VLGFP1501-5NDSI830O0700</t>
  </si>
  <si>
    <t>1551150</t>
  </si>
  <si>
    <t>VLGFP1501-5NDWS830O0400</t>
  </si>
  <si>
    <t>1561002</t>
  </si>
  <si>
    <t>VLGFP0501-7DAWS840O0250</t>
  </si>
  <si>
    <t>1561002SI</t>
  </si>
  <si>
    <t>VLGFP0501-7DASI840O0250</t>
  </si>
  <si>
    <t>1561006</t>
  </si>
  <si>
    <t>VLGFP1001-7DAWS840O0450</t>
  </si>
  <si>
    <t>1561006SI</t>
  </si>
  <si>
    <t>VLGFP1001-7DASI840O0450</t>
  </si>
  <si>
    <t>VLGFP1001-7DASW840O0450</t>
  </si>
  <si>
    <t>1561011</t>
  </si>
  <si>
    <t>VLGFP1501-7DAWS840O0700</t>
  </si>
  <si>
    <t>1561011SI</t>
  </si>
  <si>
    <t>VLGFP1501-7DASI840O0700</t>
  </si>
  <si>
    <t>1561023</t>
  </si>
  <si>
    <t>VLGFP0501-7DAWS830O0250</t>
  </si>
  <si>
    <t>1561023SI</t>
  </si>
  <si>
    <t>VLGFP0501-7DASI830O0250</t>
  </si>
  <si>
    <t>1561027</t>
  </si>
  <si>
    <t>VLGFP1001-7DAWS830O0450</t>
  </si>
  <si>
    <t>1561027SI</t>
  </si>
  <si>
    <t>VLGFP1001-7DASI830O0450</t>
  </si>
  <si>
    <t>1561031</t>
  </si>
  <si>
    <t>VLGFP1501-7DAWS830O0700</t>
  </si>
  <si>
    <t>1561031SI</t>
  </si>
  <si>
    <t>VLGFP1501-7DASI830O0700</t>
  </si>
  <si>
    <t>1561150</t>
  </si>
  <si>
    <t>VLGFP1501-7DAWS830O0400</t>
  </si>
  <si>
    <t>1551003</t>
  </si>
  <si>
    <t>VLGFP0501-5NDWS840R0250</t>
  </si>
  <si>
    <t>1551003SI</t>
  </si>
  <si>
    <t>VLGFP0501-5NDSI840R0250</t>
  </si>
  <si>
    <t>1551007</t>
  </si>
  <si>
    <t>VLGFP1001-5NDWS840R0500</t>
  </si>
  <si>
    <t>1551007SI</t>
  </si>
  <si>
    <t>VLGFP1001-5NDSI840R0500</t>
  </si>
  <si>
    <t>VLGFP1001-5NDSW840R0500</t>
  </si>
  <si>
    <t>1551012</t>
  </si>
  <si>
    <t>VLGFP1501-5NDWS840R0800</t>
  </si>
  <si>
    <t>1551012SI</t>
  </si>
  <si>
    <t>VLGFP1501-5NDSI840R0800</t>
  </si>
  <si>
    <t>1551016</t>
  </si>
  <si>
    <t>VLGFP1002-5NDWS840R0950</t>
  </si>
  <si>
    <t>1551016SI</t>
  </si>
  <si>
    <t>VLGFP1002-5NDSI840R0950</t>
  </si>
  <si>
    <t>1551020</t>
  </si>
  <si>
    <t>VLGFP1502-5NDWS840R1400</t>
  </si>
  <si>
    <t>1551020SI</t>
  </si>
  <si>
    <t>VLGFP1502-5NDSI840R1400</t>
  </si>
  <si>
    <t>1551024</t>
  </si>
  <si>
    <t>VLGFP0501-5NDWS830R0250</t>
  </si>
  <si>
    <t>1551024SI</t>
  </si>
  <si>
    <t>VLGFP0501-5NDSI830R0250</t>
  </si>
  <si>
    <t>1551028</t>
  </si>
  <si>
    <t>VLGFP1001-5NDWS830R0500</t>
  </si>
  <si>
    <t>1551028SI</t>
  </si>
  <si>
    <t>VLGFP1001-5NDSI830R0500</t>
  </si>
  <si>
    <t>1551032</t>
  </si>
  <si>
    <t>VLGFP1501-5NDWS830R0750</t>
  </si>
  <si>
    <t>1551032SI</t>
  </si>
  <si>
    <t>VLGFP1501-5NDSI830R0750</t>
  </si>
  <si>
    <t>1551035</t>
  </si>
  <si>
    <t>VLGFP1002-5NDWS830R0900</t>
  </si>
  <si>
    <t>1551035SI</t>
  </si>
  <si>
    <t>VLGFP1002-5NDSI830R0900</t>
  </si>
  <si>
    <t>VLGFP1002-5NDSW830R0900</t>
  </si>
  <si>
    <t>1551038</t>
  </si>
  <si>
    <t>VLGFP1502-5NDWS830R1400</t>
  </si>
  <si>
    <t>1551038SI</t>
  </si>
  <si>
    <t>VLGFP1502-5NDSI830R1400</t>
  </si>
  <si>
    <t>1551151</t>
  </si>
  <si>
    <t>VLGFP1501-5NDWS830R0400</t>
  </si>
  <si>
    <t>1561003</t>
  </si>
  <si>
    <t>VLGFP0501-7DAWS840R0250</t>
  </si>
  <si>
    <t>1561003SI</t>
  </si>
  <si>
    <t>VLGFP0501-7DASI840R0250</t>
  </si>
  <si>
    <t>1561007</t>
  </si>
  <si>
    <t>VLGFP1001-7DAWS840R0500</t>
  </si>
  <si>
    <t>1561007SI</t>
  </si>
  <si>
    <t>VLGFP1001-7DASI840R0500</t>
  </si>
  <si>
    <t>VLGFP1001-7DASW840R0500</t>
  </si>
  <si>
    <t>1561012</t>
  </si>
  <si>
    <t>VLGFP1501-7DAWS840R0800</t>
  </si>
  <si>
    <t>1561012SI</t>
  </si>
  <si>
    <t>VLGFP1501-7DASI840R0800</t>
  </si>
  <si>
    <t>1561016</t>
  </si>
  <si>
    <t>VLGFP1002-7DAWS840R0950</t>
  </si>
  <si>
    <t>1561016SI</t>
  </si>
  <si>
    <t>VLGFP1002-7DASI840R0950</t>
  </si>
  <si>
    <t>1561020</t>
  </si>
  <si>
    <t>VLGFP1502-7DAWS840R1400</t>
  </si>
  <si>
    <t>1561020SI</t>
  </si>
  <si>
    <t>VLGFP1502-7DASI840R1400</t>
  </si>
  <si>
    <t>1561024</t>
  </si>
  <si>
    <t>VLGFP0501-7DAWS830R0250</t>
  </si>
  <si>
    <t>1561024SI</t>
  </si>
  <si>
    <t>VLGFP0501-7DASI830R0250</t>
  </si>
  <si>
    <t>1561028</t>
  </si>
  <si>
    <t>VLGFP1001-7DAWS830R0500</t>
  </si>
  <si>
    <t>1561028SI</t>
  </si>
  <si>
    <t>VLGFP1001-7DASI830R0500</t>
  </si>
  <si>
    <t>1561032</t>
  </si>
  <si>
    <t>VLGFP1501-7DAWS830R0750</t>
  </si>
  <si>
    <t>1561032SI</t>
  </si>
  <si>
    <t>VLGFP1501-7DASI830R0750</t>
  </si>
  <si>
    <t>1561035</t>
  </si>
  <si>
    <t>VLGFP1002-7DAWS830R0900</t>
  </si>
  <si>
    <t>1561035SI</t>
  </si>
  <si>
    <t>VLGFP1002-7DASI830R0900</t>
  </si>
  <si>
    <t>VLGFP1002-7DASW830R0900</t>
  </si>
  <si>
    <t>1561038</t>
  </si>
  <si>
    <t>VLGFP1502-7DAWS830R1400</t>
  </si>
  <si>
    <t>1561038SI</t>
  </si>
  <si>
    <t>VLGFP1502-7DASI830R1400</t>
  </si>
  <si>
    <t>1561151</t>
  </si>
  <si>
    <t>VLGFP1501-7DAWS830R0400</t>
  </si>
  <si>
    <t>1551112</t>
  </si>
  <si>
    <t>VLGFP1501-5NDWS840E0800-RF</t>
  </si>
  <si>
    <t>1551113</t>
  </si>
  <si>
    <t>VLGFP1501-5NDWS850E0800-RF</t>
  </si>
  <si>
    <t>1551114</t>
  </si>
  <si>
    <t>VLGFP1501-5NDWS865E0800-RF</t>
  </si>
  <si>
    <t>1551128</t>
  </si>
  <si>
    <t>VLGFP1502-5NDWS840E1500-RF</t>
  </si>
  <si>
    <t>1551129</t>
  </si>
  <si>
    <t>VLGFP1502-5NDWS850E1500-RF</t>
  </si>
  <si>
    <t>1551130</t>
  </si>
  <si>
    <t>VLGFP1502-5NDWS865E1500-RF</t>
  </si>
  <si>
    <t>1551103</t>
  </si>
  <si>
    <t>VLGFP1501-5NDWS840B0850-RF</t>
  </si>
  <si>
    <t>1551103SI</t>
  </si>
  <si>
    <t>VLGFP1501-5NDSI840B0800-RF</t>
  </si>
  <si>
    <t>1551103SW</t>
  </si>
  <si>
    <t>VLGFP1501-5NDSW840B0800-RF</t>
  </si>
  <si>
    <t>1551104</t>
  </si>
  <si>
    <t>VLGFP1502-5NDWS840B1500-RF</t>
  </si>
  <si>
    <t>1551104SI</t>
  </si>
  <si>
    <t>VLGFP1502-5NDSI840B1500-RF</t>
  </si>
  <si>
    <t>1551104SW</t>
  </si>
  <si>
    <t>VLGFP1502-5NDSW840B1500-RF</t>
  </si>
  <si>
    <t>1551105</t>
  </si>
  <si>
    <t>VLGFP1501-5NDWS865B0850-RF</t>
  </si>
  <si>
    <t>1551105SI</t>
  </si>
  <si>
    <t>VLGFP1501-5NDSI865B0800-RF</t>
  </si>
  <si>
    <t>1551105SW</t>
  </si>
  <si>
    <t>VLGFP1501-5NDSW865B0800-RF</t>
  </si>
  <si>
    <t>1551106</t>
  </si>
  <si>
    <t>VLGFP1502-5NDWS865B1500-RF</t>
  </si>
  <si>
    <t>1551106SI</t>
  </si>
  <si>
    <t>VLGFP1502-5NDSI865B1500-RF</t>
  </si>
  <si>
    <t>1551106SW</t>
  </si>
  <si>
    <t>VLGFP1502-5NDSW865B1500-RF</t>
  </si>
  <si>
    <t>1551107</t>
  </si>
  <si>
    <t>VLGFP1501-5NDWS830B0800-RF</t>
  </si>
  <si>
    <t>1551107SI</t>
  </si>
  <si>
    <t>VLGFP1501-5NDSI830B0750-RF</t>
  </si>
  <si>
    <t>1551107SW</t>
  </si>
  <si>
    <t>VLGFP1501-5NDSW830B0750-RF</t>
  </si>
  <si>
    <t>1551108</t>
  </si>
  <si>
    <t>VLGFP1502-5NDWS830B1500-RF</t>
  </si>
  <si>
    <t>1551108SI</t>
  </si>
  <si>
    <t>VLGFP1502-5NDSI830B1400-RF</t>
  </si>
  <si>
    <t>1551108SW</t>
  </si>
  <si>
    <t>VLGFP1502-5NDSW830B1400-RF</t>
  </si>
  <si>
    <t>1551109</t>
  </si>
  <si>
    <t>VLGFP1501-5NDWS850B0850-RF</t>
  </si>
  <si>
    <t>1551109SI</t>
  </si>
  <si>
    <t>VLGFP1501-5NDSI850B0850-RF</t>
  </si>
  <si>
    <t>1551109SW</t>
  </si>
  <si>
    <t>VLGFP1501-5NDSW850B0800-RF</t>
  </si>
  <si>
    <t>1551110</t>
  </si>
  <si>
    <t>VLGFP1502-5NDWS850B1600-RF</t>
  </si>
  <si>
    <t>1551110SI</t>
  </si>
  <si>
    <t>VLGFP1502-5NDSI850B1500-RF</t>
  </si>
  <si>
    <t>1551110SW</t>
  </si>
  <si>
    <t>VLGFP1502-5NDSW850B1500-RF</t>
  </si>
  <si>
    <t>1551115</t>
  </si>
  <si>
    <t>VLGFP1501-5NDWS830A0750-RF</t>
  </si>
  <si>
    <t>1551115SI</t>
  </si>
  <si>
    <t>VLGFP1501-5NDSI830A0750-RF</t>
  </si>
  <si>
    <t>1551115SW</t>
  </si>
  <si>
    <t>VLGFP1501-5NDSW830A0700-RF</t>
  </si>
  <si>
    <t>1551116</t>
  </si>
  <si>
    <t>VLGFP1501-5NDWS840A0800-RF</t>
  </si>
  <si>
    <t>1551116SI</t>
  </si>
  <si>
    <t>VLGFP1501-5NDSI840A0750-RF</t>
  </si>
  <si>
    <t>1551116SW</t>
  </si>
  <si>
    <t>VLGFP1501-5NDSW840A0750-RF</t>
  </si>
  <si>
    <t>1551117</t>
  </si>
  <si>
    <t>VLGFP1501-5NDWS850A0800-RF</t>
  </si>
  <si>
    <t>1551117SI</t>
  </si>
  <si>
    <t>VLGFP1501-5NDSI850A0800-RF</t>
  </si>
  <si>
    <t>1551117SW</t>
  </si>
  <si>
    <t>VLGFP1501-5NDSW850A0750-RF</t>
  </si>
  <si>
    <t>1551118</t>
  </si>
  <si>
    <t>VLGFP1501-5NDWS865A0800-RF</t>
  </si>
  <si>
    <t>1551118SI</t>
  </si>
  <si>
    <t>VLGFP1501-5NDSI865A0750-RF</t>
  </si>
  <si>
    <t>1551118SW</t>
  </si>
  <si>
    <t>VLGFP1501-5NDSW865A0750-RF</t>
  </si>
  <si>
    <t>1551131</t>
  </si>
  <si>
    <t>VLGFP1502-5NDWS830A1400-RF</t>
  </si>
  <si>
    <t>1551131SI</t>
  </si>
  <si>
    <t>VLGFP1502-5NDSI830A1400-RF</t>
  </si>
  <si>
    <t>1551131SW</t>
  </si>
  <si>
    <t>VLGFP1502-5NDSW830A1300-RF</t>
  </si>
  <si>
    <t>1551132</t>
  </si>
  <si>
    <t>VLGFP1502-5NDWS840A1500-RF</t>
  </si>
  <si>
    <t>1551132SI</t>
  </si>
  <si>
    <t>VLGFP1502-5NDSI840A1400-RF</t>
  </si>
  <si>
    <t>1551132SW</t>
  </si>
  <si>
    <t>VLGFP1502-5NDSW840A1400-RF</t>
  </si>
  <si>
    <t>1551133</t>
  </si>
  <si>
    <t>VLGFP1502-5NDWS850A1500-RF</t>
  </si>
  <si>
    <t>1551133SI</t>
  </si>
  <si>
    <t>VLGFP1502-5NDSI850A1500-RF</t>
  </si>
  <si>
    <t>1551133SW</t>
  </si>
  <si>
    <t>VLGFP1502-5NDSW850A1400-RF</t>
  </si>
  <si>
    <t>1551134</t>
  </si>
  <si>
    <t>VLGFP1502-5NDWS865A1500-RF</t>
  </si>
  <si>
    <t>1551134SI</t>
  </si>
  <si>
    <t>VLGFP1502-5NDSI865A1400-RF</t>
  </si>
  <si>
    <t>1551134SW</t>
  </si>
  <si>
    <t>VLGFP1502-5NDSW865A1400-RF</t>
  </si>
  <si>
    <t>1551123</t>
  </si>
  <si>
    <t>VLGFP1501-5NDWS830O0700-RF</t>
  </si>
  <si>
    <t>1551123SI</t>
  </si>
  <si>
    <t>VLGFP1501-5NDSI830O0700-RF</t>
  </si>
  <si>
    <t>1551123SW</t>
  </si>
  <si>
    <t>VLGFP1501-5NDSW830O0650-RF</t>
  </si>
  <si>
    <t>1551124</t>
  </si>
  <si>
    <t>VLGFP1501-5NDWS840O0750-RF</t>
  </si>
  <si>
    <t>1551124SI</t>
  </si>
  <si>
    <t>VLGFP1501-5NDSI840O0700-RF</t>
  </si>
  <si>
    <t>1551124SW</t>
  </si>
  <si>
    <t>VLGFP1501-5NDSW840O0700-RF</t>
  </si>
  <si>
    <t>1551139</t>
  </si>
  <si>
    <t>VLGFP1502-5NDWS830O1300-RF</t>
  </si>
  <si>
    <t>1551139SI</t>
  </si>
  <si>
    <t>VLGFP1502-5NDSI830O1300-RF</t>
  </si>
  <si>
    <t>1551139SW</t>
  </si>
  <si>
    <t>VLGFP1502-5NDSW830O1200-RF</t>
  </si>
  <si>
    <t>1551140</t>
  </si>
  <si>
    <t>VLGFP1502-5NDWS840O1400-RF</t>
  </si>
  <si>
    <t>1551140SI</t>
  </si>
  <si>
    <t>VLGFP1502-5NDSI840O1300-RF</t>
  </si>
  <si>
    <t>1551140SW</t>
  </si>
  <si>
    <t>VLGFP1502-5NDSW840O1300-RF</t>
  </si>
  <si>
    <t>1551119</t>
  </si>
  <si>
    <t>VLGFP1501-5NDWS830R0750-RF</t>
  </si>
  <si>
    <t>1551119SI</t>
  </si>
  <si>
    <t>VLGFP1501-5NDSI830R0750-RF</t>
  </si>
  <si>
    <t>1551119SW</t>
  </si>
  <si>
    <t>VLGFP1501-5NDSW830R0750-RF</t>
  </si>
  <si>
    <t>1551120</t>
  </si>
  <si>
    <t>VLGFP1501-5NDWS840R0800-RF</t>
  </si>
  <si>
    <t>1551120SI</t>
  </si>
  <si>
    <t>VLGFP1501-5NDSI840R0800-RF</t>
  </si>
  <si>
    <t>1551120SW</t>
  </si>
  <si>
    <t>VLGFP1501-5NDSW840R0750-RF</t>
  </si>
  <si>
    <t>1551135</t>
  </si>
  <si>
    <t>VLGFP1502-5NDWS830R1400-RF</t>
  </si>
  <si>
    <t>1551135SI</t>
  </si>
  <si>
    <t>VLGFP1502-5NDSI830R1400-RF</t>
  </si>
  <si>
    <t>1551135SW</t>
  </si>
  <si>
    <t>VLGFP1502-5NDSW830R1400-RF</t>
  </si>
  <si>
    <t>1551136</t>
  </si>
  <si>
    <t>VLGFP1502-5NDWS840R1500-RF</t>
  </si>
  <si>
    <t>1551136SI</t>
  </si>
  <si>
    <t>VLGFP1502-5NDSI840R1500-RF</t>
  </si>
  <si>
    <t>1551136SW</t>
  </si>
  <si>
    <t>VLGFP1502-5NDSW840R1400-RF</t>
  </si>
  <si>
    <t>Kundenname:</t>
  </si>
  <si>
    <t>Beabeiter:</t>
  </si>
  <si>
    <t>Projektname:</t>
  </si>
  <si>
    <t>Projektnummer:</t>
  </si>
  <si>
    <t>Erstellungsdatum:</t>
  </si>
  <si>
    <t>Notizen:</t>
  </si>
  <si>
    <t>Projektinformation</t>
  </si>
  <si>
    <t>Gesamtlänge</t>
  </si>
  <si>
    <t>Art</t>
  </si>
  <si>
    <t>Art. Nr.</t>
  </si>
  <si>
    <t>LB1</t>
  </si>
  <si>
    <t>€ / Einheit</t>
  </si>
  <si>
    <t>Menge</t>
  </si>
  <si>
    <t>Einheiten Blind</t>
  </si>
  <si>
    <t>Einheiten Gesamt</t>
  </si>
  <si>
    <t>Einzelpreis</t>
  </si>
  <si>
    <t>Art. Nr. extern</t>
  </si>
  <si>
    <t>LB2</t>
  </si>
  <si>
    <t>LB3</t>
  </si>
  <si>
    <t>LB4</t>
  </si>
  <si>
    <t>LB5</t>
  </si>
  <si>
    <t>Stück</t>
  </si>
  <si>
    <t>Summe</t>
  </si>
  <si>
    <t>SUMME</t>
  </si>
  <si>
    <t>Produktübersicht für alle konfigurierten Lichtbänder</t>
  </si>
  <si>
    <t>davon Blindeinheiten</t>
  </si>
  <si>
    <t>{{A3}}:
RIDI LINIA Schnellmontagelichtband {{B31}} {{E3}}längig, {{F3}} Meter lang in Farbe {{B38}} bestehend aus:
{{F13}}X {{B13}} ENEC zertifizierter LED Geräteträger {{B34}} Lumen / Maße in mm ({{B30}}/67/64) LBH aus stranggepressten Aluminium, zur optimalen Wärmeabfuhr der LED,  {{B28}}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{{B29}} mit {{B33}} Lumen bei einer Systemleistung von {{B35}} Watt Lichtfarbe {{B32}}
Elektrische Ausführung: {{B31}},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{{B38}} mit Stromführungsprofil {{B39}} Verwindungssteiff, profilierte Tragschiene aus verzinktem, vorlackiertem {{B38}}en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{{B19}}, die Netzeinspeisung über ein Einspeiseteil {{B22}}. Beide Teile haben eine automatische Zwangserdung. Befestigung durch {{B41}}
Die angegebenen Stückzahlen bezieht sich auf {{B3}}x die oben angegebene Spezifikation.</t>
  </si>
  <si>
    <t>{{A4}}:
RIDI LINIA Schnellmontagelichtband {{B31}} {{E4}}längig, {{F4}} Meter lang in Farbe {{B38}} bestehend aus:
{{F13}}X {{B13}} ENEC zertifizierter LED Geräteträger {{B34}} Lumen / Maße in mm ({{B30}}/67/64) LBH aus stranggepressten Aluminium, zur optimalen Wärmeabfuhr der LED,  {{B28}}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{{B29}} mit {{B33}} Lumen bei einer Systemleistung von {{B35}} Watt Lichtfarbe {{B32}}
Elektrische Ausführung: {{B31}},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{{B38}} mit Stromführungsprofil {{B39}} Verwindungssteiff, profilierte Tragschiene aus verzinktem, vorlackiertem {{B38}}en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{{B19}}, die Netzeinspeisung über ein Einspeiseteil {{B22}}. Beide Teile haben eine automatische Zwangserdung. Befestigung durch {{B41}}
Die angegebenen Stückzahlen bezieht sich auf {{B4}}x die oben angegebene Spezifikation.</t>
  </si>
  <si>
    <t>{{A5}}:
RIDI LINIA Schnellmontagelichtband {{B31}} {{E5}}längig, {{F5}} Meter lang in Farbe {{B38}} bestehend aus:
{{F13}}X {{B13}} ENEC zertifizierter LED Geräteträger {{B34}} Lumen / Maße in mm ({{B30}}/67/64) LBH aus stranggepressten Aluminium, zur optimalen Wärmeabfuhr der LED,  {{B28}}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{{B29}} mit {{B33}} Lumen bei einer Systemleistung von {{B35}} Watt Lichtfarbe {{B32}}
Elektrische Ausführung: {{B31}},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{{B38}} mit Stromführungsprofil {{B39}} Verwindungssteiff, profilierte Tragschiene aus verzinktem, vorlackiertem {{B38}}en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{{B19}}, die Netzeinspeisung über ein Einspeiseteil {{B22}}. Beide Teile haben eine automatische Zwangserdung. Befestigung durch {{B41}}
Die angegebenen Stückzahlen bezieht sich auf {{B5}}x die oben angegebene Spezifikation.</t>
  </si>
  <si>
    <t>{{A6}}:
RIDI LINIA Schnellmontagelichtband {{B31}} {{E6}}längig, {{F6}} Meter lang in Farbe {{B38}} bestehend aus:
{{F13}}X {{B13}} ENEC zertifizierter LED Geräteträger {{B34}} Lumen / Maße in mm ({{B30}}/67/64) LBH aus stranggepressten Aluminium, zur optimalen Wärmeabfuhr der LED,  {{B28}}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{{B29}} mit {{B33}} Lumen bei einer Systemleistung von {{B35}} Watt Lichtfarbe {{B32}}
Elektrische Ausführung: {{B31}},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{{B38}} mit Stromführungsprofil {{B39}} Verwindungssteiff, profilierte Tragschiene aus verzinktem, vorlackiertem {{B38}}en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{{B19}}, die Netzeinspeisung über ein Einspeiseteil {{B22}}. Beide Teile haben eine automatische Zwangserdung. Befestigung durch {{B41}}
Die angegebenen Stückzahlen bezieht sich auf {{B6}}x die oben angegebene Spezifikation.</t>
  </si>
  <si>
    <t>Anzahl Lichtbänder</t>
  </si>
  <si>
    <t>Einheiten je Lichtband gesamt</t>
  </si>
  <si>
    <t>Länge je Lichtband</t>
  </si>
  <si>
    <t>Gesamtleistung je Lichtband</t>
  </si>
  <si>
    <t>1205789</t>
  </si>
  <si>
    <t>1205789AD</t>
  </si>
  <si>
    <t>1205789SW</t>
  </si>
  <si>
    <t>Ridi-Nr</t>
  </si>
  <si>
    <t>LED-Abdeckung extrem tief strahlend</t>
  </si>
  <si>
    <t>LED-Abdeckung breit strahlend</t>
  </si>
  <si>
    <t>LED-Abdeckung asymmetrisch</t>
  </si>
  <si>
    <t>LED-Abdeckung diffus</t>
  </si>
  <si>
    <t>LED-Abdeckung doppelt asymmetrisch</t>
  </si>
  <si>
    <t>PMMA-Optik</t>
  </si>
  <si>
    <t>IP20</t>
  </si>
  <si>
    <t>1207292</t>
  </si>
  <si>
    <t>1207292SI</t>
  </si>
  <si>
    <t>VLSBKM 1500</t>
  </si>
  <si>
    <t>VLSBKM 1500 SI</t>
  </si>
  <si>
    <t xml:space="preserve">Kettenaufhänger mit Einstellmutter </t>
  </si>
  <si>
    <t>lichtbandkonfigurator@ridi.de</t>
  </si>
  <si>
    <t>Vielen Dank, dass Sie unseren RIDI Lichtbandkonfigurator nutzen.
Sehr gerne stellen wir Ihnen diesen als kostenloses Tool für die schnelle
Konfiguration unseres LINIA Lichtbandes zur Verfügung.
Bitte beachten Sie, dass es sich um eine unverbindliche Zusammenstellung
der Komponenten handelt. Die eingetragenen Preise sind Bruttolistenpreise 
zzgl. Mehrwertsteuer und Kosten für Leuchtenmontage. 
Montagematerial (Kette, Einspeiseleitung etc.) ist nicht im Preis inkludiert.
Technische Änderungen und Irrtümer bleiben vorbehalten.</t>
  </si>
  <si>
    <t>Version</t>
  </si>
  <si>
    <t>German</t>
  </si>
  <si>
    <t>Data01</t>
  </si>
  <si>
    <t>Data02</t>
  </si>
  <si>
    <t>Data03</t>
  </si>
  <si>
    <t>Data04</t>
  </si>
  <si>
    <t>Data05</t>
  </si>
  <si>
    <t>Data06</t>
  </si>
  <si>
    <t>Data07</t>
  </si>
  <si>
    <t>Data08</t>
  </si>
  <si>
    <t>Data09</t>
  </si>
  <si>
    <t>Data10</t>
  </si>
  <si>
    <t>Data11</t>
  </si>
  <si>
    <t>Data12</t>
  </si>
  <si>
    <t>Data13</t>
  </si>
  <si>
    <t>Data15</t>
  </si>
  <si>
    <t>DALI</t>
  </si>
  <si>
    <t>Data16</t>
  </si>
  <si>
    <t>Mail01</t>
  </si>
  <si>
    <t>Guten Tag, bitte nehmen Sie Kontakt zu mir auf. Ich habe eine Frage zu folgenden Themen:</t>
  </si>
  <si>
    <t>Mail02</t>
  </si>
  <si>
    <t>Notlicht</t>
  </si>
  <si>
    <t>Mail03</t>
  </si>
  <si>
    <t>Lichtsteuerung</t>
  </si>
  <si>
    <t>Mail04</t>
  </si>
  <si>
    <t>Sonstiges</t>
  </si>
  <si>
    <t>Mail05</t>
  </si>
  <si>
    <t xml:space="preserve">Telefonnummer: </t>
  </si>
  <si>
    <t>Misc01</t>
  </si>
  <si>
    <t>alle</t>
  </si>
  <si>
    <t>Misc02</t>
  </si>
  <si>
    <t>Misc03</t>
  </si>
  <si>
    <t>Ridi Angebot</t>
  </si>
  <si>
    <t>Misc04</t>
  </si>
  <si>
    <t>Ridi Angebot csv-Export</t>
  </si>
  <si>
    <t>Misc05</t>
  </si>
  <si>
    <t>Pfad angeben</t>
  </si>
  <si>
    <t>Misc06</t>
  </si>
  <si>
    <t>Ungültige Auswahl</t>
  </si>
  <si>
    <t>Misc07</t>
  </si>
  <si>
    <t>Datei auswählen</t>
  </si>
  <si>
    <t>Misc08</t>
  </si>
  <si>
    <t>Bitte wählen Sie nur eine Datei aus.</t>
  </si>
  <si>
    <t>Misc09</t>
  </si>
  <si>
    <t>Es wurde keine Datei ausgewählt.</t>
  </si>
  <si>
    <t>Msg02</t>
  </si>
  <si>
    <t>Msg03</t>
  </si>
  <si>
    <t>Msg04</t>
  </si>
  <si>
    <t>Bitte geben Sie sämtliche Daten zu Lichtband {X} an</t>
  </si>
  <si>
    <t>Msg06</t>
  </si>
  <si>
    <t>Bitte Passwort eingeben</t>
  </si>
  <si>
    <t>Msg07</t>
  </si>
  <si>
    <t>Passwort nicht korrekt.</t>
  </si>
  <si>
    <t>Msg08</t>
  </si>
  <si>
    <t>Möchten Sie die eingegebenen Projektdaten wirklich löschen?</t>
  </si>
  <si>
    <t>Msg09</t>
  </si>
  <si>
    <t>Dieser Vorgang kann nicht rückgängig gemacht werden.</t>
  </si>
  <si>
    <t>Msg10</t>
  </si>
  <si>
    <t>Projektdaten erfolgreich gelöscht</t>
  </si>
  <si>
    <t>Msg11</t>
  </si>
  <si>
    <t>csv-Datei erfolgreich erstellt</t>
  </si>
  <si>
    <t>Msg12</t>
  </si>
  <si>
    <t>Ihre Version des Lichtbandkonfigurators könnte veraltet sein, bitte prüfen Sie die Aktualität.</t>
  </si>
  <si>
    <t>Msg13</t>
  </si>
  <si>
    <t>Bei Fragen können Sie sich an Lichtbandkonfigurator@ridi.de wenden.</t>
  </si>
  <si>
    <t>Msg14</t>
  </si>
  <si>
    <t>Auf neue Version prüfen</t>
  </si>
  <si>
    <t>Allgemeines</t>
  </si>
  <si>
    <t>Tragschiene</t>
  </si>
  <si>
    <t>Lichtband</t>
  </si>
  <si>
    <t>Name Bearbeiter:</t>
  </si>
  <si>
    <t>nächste Seite</t>
  </si>
  <si>
    <t>Link öffnen</t>
  </si>
  <si>
    <t>Farbe Tragschiene</t>
  </si>
  <si>
    <t>Anzahl Lichtbänder:</t>
  </si>
  <si>
    <t>Anzahl Blindeinheiten:</t>
  </si>
  <si>
    <t>Einheiten gesamt:</t>
  </si>
  <si>
    <t>Gesamtlänge (in m):</t>
  </si>
  <si>
    <t>Ziellänge</t>
  </si>
  <si>
    <t>Daten übernehmen</t>
  </si>
  <si>
    <t>Achtung! die gewählte Kombination DALI-Treiber und Durchgangsverdrahtung 5x2,5mm² ist technisch nicht möglich!</t>
  </si>
  <si>
    <t>Gesamtlänge (in m)</t>
  </si>
  <si>
    <t>übernehmen</t>
  </si>
  <si>
    <t>Ich habe Fragen zu folgenden Themen</t>
  </si>
  <si>
    <t>Anfrage per Email stellen</t>
  </si>
  <si>
    <t>Type</t>
  </si>
  <si>
    <t>Pref 1</t>
  </si>
  <si>
    <t>Pref 2</t>
  </si>
  <si>
    <t>Userform</t>
  </si>
  <si>
    <t>Sheet</t>
  </si>
  <si>
    <t>MISC</t>
  </si>
  <si>
    <t>Data</t>
  </si>
  <si>
    <t>ufEinstellungen</t>
  </si>
  <si>
    <t>Multipage1</t>
  </si>
  <si>
    <t>Pref 3</t>
  </si>
  <si>
    <t>lNameBearbeiter</t>
  </si>
  <si>
    <t>lProjektname</t>
  </si>
  <si>
    <t>lProjektnummer</t>
  </si>
  <si>
    <t>lKundenname</t>
  </si>
  <si>
    <t>lNotizen</t>
  </si>
  <si>
    <t>bOk0</t>
  </si>
  <si>
    <t>lTrä01</t>
  </si>
  <si>
    <t>lTrä02</t>
  </si>
  <si>
    <t>lTrä04</t>
  </si>
  <si>
    <t>lTrä05</t>
  </si>
  <si>
    <t>lTrä06</t>
  </si>
  <si>
    <t>lTrä07</t>
  </si>
  <si>
    <t>lTrä03</t>
  </si>
  <si>
    <t>lTrä08</t>
  </si>
  <si>
    <t>lTrä09</t>
  </si>
  <si>
    <t>lTrä11</t>
  </si>
  <si>
    <t>lTrä10</t>
  </si>
  <si>
    <t>bLink</t>
  </si>
  <si>
    <t>bOK</t>
  </si>
  <si>
    <t>lSchie01</t>
  </si>
  <si>
    <t>lSchie03</t>
  </si>
  <si>
    <t>lSchie02</t>
  </si>
  <si>
    <t>lSchie04</t>
  </si>
  <si>
    <t>lSchie05</t>
  </si>
  <si>
    <t>lSchie06</t>
  </si>
  <si>
    <t>lSchie07</t>
  </si>
  <si>
    <t>bLink2</t>
  </si>
  <si>
    <t>bOK2</t>
  </si>
  <si>
    <t>lBand01</t>
  </si>
  <si>
    <t>lBand05</t>
  </si>
  <si>
    <t>lBand04</t>
  </si>
  <si>
    <t>lBand03</t>
  </si>
  <si>
    <t>lBand02</t>
  </si>
  <si>
    <t>bLBZiel1</t>
  </si>
  <si>
    <t>bLBZiel2</t>
  </si>
  <si>
    <t>bLBZiel3</t>
  </si>
  <si>
    <t>bLBZiel4</t>
  </si>
  <si>
    <t>bLBZiel5</t>
  </si>
  <si>
    <t>bOK3</t>
  </si>
  <si>
    <t>lError</t>
  </si>
  <si>
    <t>tabStart</t>
  </si>
  <si>
    <t>D3</t>
  </si>
  <si>
    <t>B12</t>
  </si>
  <si>
    <t>B13</t>
  </si>
  <si>
    <t>B15</t>
  </si>
  <si>
    <t>A3</t>
  </si>
  <si>
    <t>A12</t>
  </si>
  <si>
    <t>C12</t>
  </si>
  <si>
    <t>D12</t>
  </si>
  <si>
    <t>E12</t>
  </si>
  <si>
    <t>F12</t>
  </si>
  <si>
    <t>G12</t>
  </si>
  <si>
    <t>A29</t>
  </si>
  <si>
    <t>A30</t>
  </si>
  <si>
    <t>A31</t>
  </si>
  <si>
    <t>A32</t>
  </si>
  <si>
    <t>A33</t>
  </si>
  <si>
    <t>A34</t>
  </si>
  <si>
    <t>A35</t>
  </si>
  <si>
    <t>A39</t>
  </si>
  <si>
    <t>A4</t>
  </si>
  <si>
    <t>A5</t>
  </si>
  <si>
    <t>A6</t>
  </si>
  <si>
    <t>A7</t>
  </si>
  <si>
    <t>A8</t>
  </si>
  <si>
    <t>A9</t>
  </si>
  <si>
    <t>l01</t>
  </si>
  <si>
    <t>l02</t>
  </si>
  <si>
    <t>l03</t>
  </si>
  <si>
    <t>ufRückwärts</t>
  </si>
  <si>
    <t>ufExpertenanfrage</t>
  </si>
  <si>
    <t>cbNotlicht</t>
  </si>
  <si>
    <t>cbLichtsteuerung</t>
  </si>
  <si>
    <t>cbSonstiges</t>
  </si>
  <si>
    <t>bSend</t>
  </si>
  <si>
    <t>A13</t>
  </si>
  <si>
    <t>A15</t>
  </si>
  <si>
    <t>A16</t>
  </si>
  <si>
    <t>A17</t>
  </si>
  <si>
    <t>A18</t>
  </si>
  <si>
    <t>A19</t>
  </si>
  <si>
    <t>A20</t>
  </si>
  <si>
    <t>A21</t>
  </si>
  <si>
    <t>A22</t>
  </si>
  <si>
    <t>tabAusgabeÜbersicht</t>
  </si>
  <si>
    <t>A11</t>
  </si>
  <si>
    <t>A37</t>
  </si>
  <si>
    <t>Shape</t>
  </si>
  <si>
    <t>Button02</t>
  </si>
  <si>
    <t>Button04</t>
  </si>
  <si>
    <t>Button01</t>
  </si>
  <si>
    <t>als csv speichern</t>
  </si>
  <si>
    <t>als pdf speichern</t>
  </si>
  <si>
    <t>Expertenanfrage</t>
  </si>
  <si>
    <t>LV-Text erstellen</t>
  </si>
  <si>
    <t>Lichtband konfigurieren</t>
  </si>
  <si>
    <t>Projektdaten löschen</t>
  </si>
  <si>
    <t>tabZubehör</t>
  </si>
  <si>
    <t>lang Col</t>
  </si>
  <si>
    <t>lang Row</t>
  </si>
  <si>
    <t>Hanger for ceiling mounting (VLTHD)</t>
  </si>
  <si>
    <t>Chain suspension hanger, adjustable nut (VLTHA)</t>
  </si>
  <si>
    <t xml:space="preserve">Chain suspension hanger, quick adjustment (VLTHB) </t>
  </si>
  <si>
    <t>Hanger with wire + ceiling fixing (VLTHSD)</t>
  </si>
  <si>
    <t>Hanger with wire + ring loop (VLTHS)</t>
  </si>
  <si>
    <t>Hanger with wire + canopy (VLTHSB)</t>
  </si>
  <si>
    <t>LED cover extreme narrow beam</t>
  </si>
  <si>
    <t>LED cover wide beam</t>
  </si>
  <si>
    <t>LED cover asymmetrical</t>
  </si>
  <si>
    <t>LED cover diffuse</t>
  </si>
  <si>
    <t>LED cover double asymmetrical</t>
  </si>
  <si>
    <t>Hello, please contact me concerning:</t>
  </si>
  <si>
    <t>Emergency lighting</t>
  </si>
  <si>
    <t>Light control</t>
  </si>
  <si>
    <t>Other</t>
  </si>
  <si>
    <t>Phone number:</t>
  </si>
  <si>
    <t>all</t>
  </si>
  <si>
    <t>RIDI quotation</t>
  </si>
  <si>
    <t>RIDI quotation csv-Export</t>
  </si>
  <si>
    <t>State path</t>
  </si>
  <si>
    <t>invalid choice</t>
  </si>
  <si>
    <t>Select file</t>
  </si>
  <si>
    <t>Please select only one file.</t>
  </si>
  <si>
    <t>No file selected.</t>
  </si>
  <si>
    <t xml:space="preserve">Please fill in all datas to continuous line {X} </t>
  </si>
  <si>
    <t>Please enter password</t>
  </si>
  <si>
    <t>Password incorrect.</t>
  </si>
  <si>
    <t>Do you really want to delete the entered project data ?</t>
  </si>
  <si>
    <t>This process is irreversible.</t>
  </si>
  <si>
    <t>Project datas successfully deleted</t>
  </si>
  <si>
    <t>csv-file successfully created</t>
  </si>
  <si>
    <t>Your version of the continuous line configurator could be outdated, please check topicality.</t>
  </si>
  <si>
    <t>Check for new version</t>
  </si>
  <si>
    <t>General issues</t>
  </si>
  <si>
    <t>Gear tray</t>
  </si>
  <si>
    <t>Trunking</t>
  </si>
  <si>
    <t>Continuous line</t>
  </si>
  <si>
    <t>Name of Editor:</t>
  </si>
  <si>
    <t>Project name:</t>
  </si>
  <si>
    <t>Project number:</t>
  </si>
  <si>
    <t>Customer name:</t>
  </si>
  <si>
    <t>Notes:</t>
  </si>
  <si>
    <t>next page</t>
  </si>
  <si>
    <t>Colour gear tray</t>
  </si>
  <si>
    <t>IP rate</t>
  </si>
  <si>
    <t>Light distribution</t>
  </si>
  <si>
    <t>Driver</t>
  </si>
  <si>
    <t>Light colour</t>
  </si>
  <si>
    <t>Length of gear tray</t>
  </si>
  <si>
    <t>Luminaire luminous flux</t>
  </si>
  <si>
    <t>Description</t>
  </si>
  <si>
    <t>Ridi-No.</t>
  </si>
  <si>
    <t>Luminaire output (W)</t>
  </si>
  <si>
    <t>Open link</t>
  </si>
  <si>
    <t>Next page</t>
  </si>
  <si>
    <t>Colour trunking</t>
  </si>
  <si>
    <t>Through wiring</t>
  </si>
  <si>
    <t>Fixing</t>
  </si>
  <si>
    <t>Colour</t>
  </si>
  <si>
    <t>Number of continuous lines:</t>
  </si>
  <si>
    <t>Number of dummy elements:</t>
  </si>
  <si>
    <t>Units in total:</t>
  </si>
  <si>
    <t>total length (in m):</t>
  </si>
  <si>
    <t>Target length</t>
  </si>
  <si>
    <t>Store data</t>
  </si>
  <si>
    <t>Attention: the selected combination DALI-driver and through wiring 5x2,5 mm² is technically not possible !</t>
  </si>
  <si>
    <t>total length (in m)</t>
  </si>
  <si>
    <t>store</t>
  </si>
  <si>
    <t>I have questions to the following issues</t>
  </si>
  <si>
    <t>Request by E-Mail</t>
  </si>
  <si>
    <t>Continuous line configurator</t>
  </si>
  <si>
    <t>In case of questions concerning continuous line configurator please contact:</t>
  </si>
  <si>
    <t>Project information</t>
  </si>
  <si>
    <t>Product</t>
  </si>
  <si>
    <t>EGH.No.</t>
  </si>
  <si>
    <t>€ / unit</t>
  </si>
  <si>
    <t>Units</t>
  </si>
  <si>
    <t>€ / total price</t>
  </si>
  <si>
    <t>Luminaire power (W)</t>
  </si>
  <si>
    <t xml:space="preserve">Length </t>
  </si>
  <si>
    <t>Number of lines:</t>
  </si>
  <si>
    <t>Units per line in total</t>
  </si>
  <si>
    <t>Thereof dummy elements</t>
  </si>
  <si>
    <t>Length per line</t>
  </si>
  <si>
    <t>Total output (W) per line</t>
  </si>
  <si>
    <t>Editor:</t>
  </si>
  <si>
    <t>Date of creation:</t>
  </si>
  <si>
    <t>Dummy element</t>
  </si>
  <si>
    <t>trunking 1-length</t>
  </si>
  <si>
    <t>trunkging 2-length</t>
  </si>
  <si>
    <t>trunking 3-length</t>
  </si>
  <si>
    <t>Trunking connector</t>
  </si>
  <si>
    <t>Gasket for connector</t>
  </si>
  <si>
    <t>End caps</t>
  </si>
  <si>
    <t>Mains connector</t>
  </si>
  <si>
    <t>Product overview for all configurated lines</t>
  </si>
  <si>
    <t>save as csv</t>
  </si>
  <si>
    <t>save as pdf</t>
  </si>
  <si>
    <t>Ask an expert</t>
  </si>
  <si>
    <t>Create specification text</t>
  </si>
  <si>
    <t>Configurate continuous line</t>
  </si>
  <si>
    <t>Delete project data</t>
  </si>
  <si>
    <t>white</t>
  </si>
  <si>
    <t>silver</t>
  </si>
  <si>
    <t>black</t>
  </si>
  <si>
    <t>A23</t>
  </si>
  <si>
    <t>SheetName</t>
  </si>
  <si>
    <t>Start</t>
  </si>
  <si>
    <t>Ergebnis</t>
  </si>
  <si>
    <t>UfName</t>
  </si>
  <si>
    <t>Einstellungen</t>
  </si>
  <si>
    <t>Ziellängeneingabe</t>
  </si>
  <si>
    <t>ufTextgenerator</t>
  </si>
  <si>
    <t>LV-Text</t>
  </si>
  <si>
    <t>Preferences</t>
  </si>
  <si>
    <t>Result</t>
  </si>
  <si>
    <t>Specification text</t>
  </si>
  <si>
    <t>Träger</t>
  </si>
  <si>
    <t>Schiene</t>
  </si>
  <si>
    <t>Zubehör</t>
  </si>
  <si>
    <t>Kategorie</t>
  </si>
  <si>
    <t>IP</t>
  </si>
  <si>
    <t>Geräteträger 2</t>
  </si>
  <si>
    <t>Nr. 1</t>
  </si>
  <si>
    <t>Nr. 2</t>
  </si>
  <si>
    <t>Nr. 4</t>
  </si>
  <si>
    <t>Nr. 3</t>
  </si>
  <si>
    <t>Einheiten Träger 1</t>
  </si>
  <si>
    <t>Einheiten Träger 2</t>
  </si>
  <si>
    <t>Einheiten Träger 3</t>
  </si>
  <si>
    <t>Einheiten Träger 4</t>
  </si>
  <si>
    <t>Details Geräteträger 3</t>
  </si>
  <si>
    <t>Details Geräteträger 4</t>
  </si>
  <si>
    <t>Formel</t>
  </si>
  <si>
    <t>Makro</t>
  </si>
  <si>
    <t>fix</t>
  </si>
  <si>
    <t>Details Kunde</t>
  </si>
  <si>
    <t>Ridi Preis</t>
  </si>
  <si>
    <t>Linkaddress</t>
  </si>
  <si>
    <t>Summe Preis</t>
  </si>
  <si>
    <t>Aufhängung</t>
  </si>
  <si>
    <t>VLBKM 1500</t>
  </si>
  <si>
    <t>L1000</t>
  </si>
  <si>
    <t>Msg15</t>
  </si>
  <si>
    <t>Bitte zunächst den aktuellen Geräteträger fertig konfigurieren bevor ein neuer Geräteträger ausgewählt wird</t>
  </si>
  <si>
    <t>unterschiedliche Geräteträger zur Auswahl in Länge, Lichtverteilung, oder Lichtstrom je Lichtband oder Projekt</t>
  </si>
  <si>
    <t>lTRägerInfoText</t>
  </si>
  <si>
    <t>tabAusgabe</t>
  </si>
  <si>
    <t>bTrägerEntfernen</t>
  </si>
  <si>
    <t>Einstellung für ausgewählten Träger enfernen</t>
  </si>
  <si>
    <t>Msg16</t>
  </si>
  <si>
    <t>Blindabdeckung muss bauseitig auf {X}m zugeschnitten werden.</t>
  </si>
  <si>
    <t>Dummy element has to be cutted on site to {X}m</t>
  </si>
  <si>
    <t>Anzahl Geräteträger 1</t>
  </si>
  <si>
    <t>Number of gear trays 1</t>
  </si>
  <si>
    <t>l04</t>
  </si>
  <si>
    <t>l05</t>
  </si>
  <si>
    <t>l06</t>
  </si>
  <si>
    <t>Anzahl Geräteträger 2</t>
  </si>
  <si>
    <t>Anzahl Geräteträger 3</t>
  </si>
  <si>
    <t>Anzahl Geräteträger 4</t>
  </si>
  <si>
    <t>Number of gear trays 2</t>
  </si>
  <si>
    <t>Number of gear trays 3</t>
  </si>
  <si>
    <t>Number of gear trays 4</t>
  </si>
  <si>
    <t xml:space="preserve"> -&gt; Blindeinheiten</t>
  </si>
  <si>
    <t>-&gt; Dummy elements</t>
  </si>
  <si>
    <t>Anzahl Geräteträger 1:</t>
  </si>
  <si>
    <t>Number of gear trays 1:</t>
  </si>
  <si>
    <t>lBand06</t>
  </si>
  <si>
    <t>lBand07</t>
  </si>
  <si>
    <t>lBand08</t>
  </si>
  <si>
    <t>Anzahl Geräteträger 2:</t>
  </si>
  <si>
    <t>Anzahl Geräteträger 3:</t>
  </si>
  <si>
    <t>Anzahl Geräteträger 4:</t>
  </si>
  <si>
    <t>Number of gear trays 2:</t>
  </si>
  <si>
    <t>Number of gear trays 3:</t>
  </si>
  <si>
    <t>Number of gear trays 4:</t>
  </si>
  <si>
    <t>Datenübernahme nicht möglich. Die Länge der ausgewählten Geräteträger überschreitet die angegebene Gesamtlänge.</t>
  </si>
  <si>
    <t>Msg17</t>
  </si>
  <si>
    <t>Lichtband 1</t>
  </si>
  <si>
    <t>Lichtband 2</t>
  </si>
  <si>
    <t>Lichtband 3</t>
  </si>
  <si>
    <t>Lichtband 4</t>
  </si>
  <si>
    <t>Lichtband 5</t>
  </si>
  <si>
    <t>cbVerschiedeneLichtströme</t>
  </si>
  <si>
    <t>Lager</t>
  </si>
  <si>
    <t>Bitte füllen Sie jedes Feld auf dem Reiter Tragschiene aus. Ggf. ist eine Konfiguration nicht möglich, wenn auf der Seite "Allgemeines" die Option "Nur Lagerartikel" gewählt wurde und entsprechende Artikel nicht verfügbar sind.</t>
  </si>
  <si>
    <t>Msg18</t>
  </si>
  <si>
    <t>Lagerartikel</t>
  </si>
  <si>
    <t>Geräteträger 3</t>
  </si>
  <si>
    <t>Geräteträger 4</t>
  </si>
  <si>
    <t>Details Geräteträger 1</t>
  </si>
  <si>
    <t>Details Geräteträger 2</t>
  </si>
  <si>
    <t>Kein Geräteträger in Lichtband {X} gewählt.</t>
  </si>
  <si>
    <t>A36</t>
  </si>
  <si>
    <t>A49</t>
  </si>
  <si>
    <t>A59</t>
  </si>
  <si>
    <t>Details gear tray 2</t>
  </si>
  <si>
    <t>Details gear tray 3</t>
  </si>
  <si>
    <t>Details gear tray 4</t>
  </si>
  <si>
    <t>Details gear tray 1</t>
  </si>
  <si>
    <t>A69</t>
  </si>
  <si>
    <t>A70</t>
  </si>
  <si>
    <t>A71</t>
  </si>
  <si>
    <t>A72</t>
  </si>
  <si>
    <t>A73</t>
  </si>
  <si>
    <t>A76</t>
  </si>
  <si>
    <t>A77</t>
  </si>
  <si>
    <t>A78</t>
  </si>
  <si>
    <t>A79</t>
  </si>
  <si>
    <t>A80</t>
  </si>
  <si>
    <t>Geräteträger 1</t>
  </si>
  <si>
    <t>Gear tray 1</t>
  </si>
  <si>
    <t>A24</t>
  </si>
  <si>
    <t>A25</t>
  </si>
  <si>
    <t>A14</t>
  </si>
  <si>
    <t>Gear tray 2</t>
  </si>
  <si>
    <t>Gear tray 3</t>
  </si>
  <si>
    <t>Gear tray 4</t>
  </si>
  <si>
    <t xml:space="preserve">{{A2}}:
RIDI LINIA Schnellmontagelichtband {{B32}}mm {{H2}}längig, {{I2}} Meter lang in Farbe {{B30}} bestehend aus:
{{G13}}X {{B13}} ENEC zertifizierter LED Geräteträger {{B36}} Lumen / Maße in mm ({{B32}}/67/64) LBH aus stranggepressten Aluminium, zur optimalen Wärmeabfuhr der LED,  {{B30}}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{{B31}} mit {{B35}} Lumen bei einer Systemleistung von {{B37}} Watt Lichtfarbe {{B35}}
Elektrische Ausführung: {{B33}},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{{B40}} mit Stromführungsprofil {{B41}} Verwindungssteiff, profilierte Tragschiene aus verzinktem, vorlackiertem {{B40}}en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{{B21}}, die Netzeinspeisung über ein Einspeiseteil {{B24}}. Beide Teile haben eine automatische Zwangserdung. Befestigung durch {{B43}}
Die angegebenen Stückzahlen bezieht sich auf {{B2}}x die oben angegebene Spezifikation.
</t>
  </si>
  <si>
    <t>Please select IP rate on tab trunking</t>
  </si>
  <si>
    <t>Bitte wählen Sie eine Schutzart auf dem Reiter "Tragschiene"</t>
  </si>
  <si>
    <t>Data17</t>
  </si>
  <si>
    <t>Deckenbefestiger H=10mm (VLTHD-H10)</t>
  </si>
  <si>
    <t>0205930</t>
  </si>
  <si>
    <t>VLTHD-H10</t>
  </si>
  <si>
    <t>Leuchtenlichtstrom einstellbar mit ResFlex</t>
  </si>
  <si>
    <t>lMsg</t>
  </si>
  <si>
    <t>1207044</t>
  </si>
  <si>
    <t>1207045</t>
  </si>
  <si>
    <t>1207046</t>
  </si>
  <si>
    <t>1207062</t>
  </si>
  <si>
    <t>1207288</t>
  </si>
  <si>
    <t>English</t>
  </si>
  <si>
    <t>French</t>
  </si>
  <si>
    <t>Spanish</t>
  </si>
  <si>
    <t>Fixation pour montage au plafond (VLTHD)</t>
  </si>
  <si>
    <t>Abrazadera para montaje en techo (VLTHD)</t>
  </si>
  <si>
    <t>Gancio per montaggio a plafone (VLTHD)</t>
  </si>
  <si>
    <t>Suspension par chaîne avec écrou moleté (VLTHA)</t>
  </si>
  <si>
    <t>Abrazadera para suspensión de cadena, tuerca ajustable (VLTHA)</t>
  </si>
  <si>
    <t>Gancio per sospensione a catena, dado regolabile (VLTHA)</t>
  </si>
  <si>
    <t>Suspension par chaîine avec clip à ressort (VLTHB)</t>
  </si>
  <si>
    <t>Abrazadera para suspensión de cadena, ajuste rápido (VLTHB)</t>
  </si>
  <si>
    <t xml:space="preserve">Gancio per sospensione a catena, regolazione rapida (VLTHB) </t>
  </si>
  <si>
    <t>Filin de suspension avec fixation plafond (VLTHSD)</t>
  </si>
  <si>
    <t>Abrazadera con cable + fijación a techo (VLTHSD)</t>
  </si>
  <si>
    <t>Gancio con filo + fissaggio a plafone (VLTHSD)</t>
  </si>
  <si>
    <t>Filin de suspension avec œillet (VLTHS)</t>
  </si>
  <si>
    <t>Abrazadera con cable + presilla (VLTHS)</t>
  </si>
  <si>
    <t>Gancio con filo + anello (VLTHS)</t>
  </si>
  <si>
    <t>Filin de suspension avec baldaquin (VLTHSB)</t>
  </si>
  <si>
    <t>Abrazadera con cable + florón (VLTHSB)</t>
  </si>
  <si>
    <t>Gancio con filo + rosone (VLTHSB)</t>
  </si>
  <si>
    <t>Optique LED super intensive</t>
  </si>
  <si>
    <t>Óptica de haz muy estrecho</t>
  </si>
  <si>
    <t>Cover led a fascio estremamente concentrante</t>
  </si>
  <si>
    <t>Optique LED extensive</t>
  </si>
  <si>
    <t>Óptica de haz ancho</t>
  </si>
  <si>
    <t>Cover led a fascio ampio</t>
  </si>
  <si>
    <t>Optique LED asymétrique</t>
  </si>
  <si>
    <t>Óptica de haz asimétrico</t>
  </si>
  <si>
    <t>Cover led a fascio asimmetrico</t>
  </si>
  <si>
    <t>Optique LED diffuse</t>
  </si>
  <si>
    <t>Óptica opal</t>
  </si>
  <si>
    <t>Cover led a fascio diffuso</t>
  </si>
  <si>
    <t>Optique LED double asymétrie</t>
  </si>
  <si>
    <t>Óptica doble asimétrica</t>
  </si>
  <si>
    <t>Cover led a fascio doppio asimmetrico</t>
  </si>
  <si>
    <t>5 x 2,5 mm²</t>
  </si>
  <si>
    <t>Bonjour, merci de me contacte pour la question suivante :</t>
  </si>
  <si>
    <t>Hola, póngase en contacto conmigo para:</t>
  </si>
  <si>
    <t>Salve, per favore contattatemi in merito a:</t>
  </si>
  <si>
    <t>Éclairage de secours</t>
  </si>
  <si>
    <t>Iluminación de Emergencia</t>
  </si>
  <si>
    <t>Luce di emergenza</t>
  </si>
  <si>
    <t>Gestion de l'éclairage</t>
  </si>
  <si>
    <t>Control de iluminación</t>
  </si>
  <si>
    <t>Controllo della luce</t>
  </si>
  <si>
    <t>Autre</t>
  </si>
  <si>
    <t>Otro</t>
  </si>
  <si>
    <t>Altro</t>
  </si>
  <si>
    <t>N° de téléphone :</t>
  </si>
  <si>
    <t>Número de teléfono:</t>
  </si>
  <si>
    <t>Numero di telefono:</t>
  </si>
  <si>
    <t>tous</t>
  </si>
  <si>
    <t>todo</t>
  </si>
  <si>
    <t>tutti</t>
  </si>
  <si>
    <t>La découpe du cache de fermeture doit être ajustée sur site à {X}m</t>
  </si>
  <si>
    <t>La tapa ciega debe cortarse in situ {X}m</t>
  </si>
  <si>
    <t>Elemento cieco deve essere tagliato in cantiere a (X) m</t>
  </si>
  <si>
    <t>Offre RIDI</t>
  </si>
  <si>
    <t>Oferta de RIDI</t>
  </si>
  <si>
    <t>Offerta RIDI</t>
  </si>
  <si>
    <t>Offre RIDI csv-Export</t>
  </si>
  <si>
    <t>Oferta de RIDI exportada a csv</t>
  </si>
  <si>
    <t>Offerta RIDI csv export</t>
  </si>
  <si>
    <t>Précisez le pas</t>
  </si>
  <si>
    <t>Proceso de estado</t>
  </si>
  <si>
    <t>Specifica il percorso</t>
  </si>
  <si>
    <t>Choix invalide</t>
  </si>
  <si>
    <t>Elección inválida</t>
  </si>
  <si>
    <t>Scelta non valida</t>
  </si>
  <si>
    <t>Sélectionnez un fichier</t>
  </si>
  <si>
    <t>Archivo seleccionado</t>
  </si>
  <si>
    <t>Seleziona il file</t>
  </si>
  <si>
    <t>Veuillez ne sélectionner qu'un seul fichier</t>
  </si>
  <si>
    <t>Por favor seleccione un archivo</t>
  </si>
  <si>
    <t>Per favore seleziona solo un file</t>
  </si>
  <si>
    <t>Aucun fichier sélectionné</t>
  </si>
  <si>
    <t>No hay archivo seleccionado</t>
  </si>
  <si>
    <t>Nessun file selezionato</t>
  </si>
  <si>
    <t>Veuillez sélectionner un fichier dans l'onglet "Rail porteur"</t>
  </si>
  <si>
    <t>Por favor seleccione el IP en la pestaña de enlace</t>
  </si>
  <si>
    <t>Per favore selezione un grado di protezione nella scheda "binario"</t>
  </si>
  <si>
    <t>Please fill in all fields on the tab trunking. A configuration could be not possible if option "only stock items" was choosen on page "general" and relevant items are not available</t>
  </si>
  <si>
    <t>Veuillez remplir tous les champs de l'onglet "Trunking". Une configuration pourrait ne pas être possible si l'option "uniquement les articles en stock" était choisie à la page "généralités" et que les articles correspondants ne sont pas disponibles</t>
  </si>
  <si>
    <t>Complete todos los campos en la pestaña de enlace. Una configuración podría no ser posible si se seleccionó la opción "solo artículos en existencia" en la página "general" y los artículos relevantes no están disponibles</t>
  </si>
  <si>
    <t>Si prega di compilare tutti i campi nella scheda del binario. Una configurazione potrebbe non essere possibile se l'opzione "solo articoli disponibili" è stata scelta nella pagina "generale" e gli articoli relativi non sono disponibili</t>
  </si>
  <si>
    <t>Veuillez entrer toutes les données pour le chemin lumineux {X}</t>
  </si>
  <si>
    <t xml:space="preserve">Por favor complete todos los datos en la línea continua {X} </t>
  </si>
  <si>
    <t xml:space="preserve">Per favore compila tutti i dati della fila continua  {X} </t>
  </si>
  <si>
    <t>Veuillez renseigner le mot de passe</t>
  </si>
  <si>
    <t>Por favor inserte su contraseña</t>
  </si>
  <si>
    <t>Per favore inserisci la password</t>
  </si>
  <si>
    <t>Mot de passe incorrect.</t>
  </si>
  <si>
    <t>Contraseña incorrecta</t>
  </si>
  <si>
    <t>Password errata</t>
  </si>
  <si>
    <t>Souhaitez-vous vraiment supprimer les données de projet saisies ?</t>
  </si>
  <si>
    <t>¿Realmente desea borrar los datos del proyecto?</t>
  </si>
  <si>
    <t>Vuoi veramente cancellare i dati di progetto inseriti?</t>
  </si>
  <si>
    <t>Ce processus est irréversible.</t>
  </si>
  <si>
    <t>Este proceso es irreversible</t>
  </si>
  <si>
    <t>Questo procedimento è irreversibile</t>
  </si>
  <si>
    <t>Les données du projet ont été supprimées avec succès</t>
  </si>
  <si>
    <t>Datos de proyecto borrados satisfactoriamente</t>
  </si>
  <si>
    <t>I dati di progetto sono stati cancellati con successo</t>
  </si>
  <si>
    <t>Fichier CSV créé avec succès</t>
  </si>
  <si>
    <t>Archivo csv creado satisfactoriamente</t>
  </si>
  <si>
    <t>il file csv è stato creato</t>
  </si>
  <si>
    <t>Votre version du configurateur de chemin lumineux est peut-être obsolète, veuillez vérifier la version actualisée.</t>
  </si>
  <si>
    <t>Su versión del configurador de línea continua puede ser actualizado, por favor verifique las actualizaciones</t>
  </si>
  <si>
    <t>La tua versione del configuratore di sistemi a fila continua può non essere aggiornata, per favore verifica aggiornamenti disponibili</t>
  </si>
  <si>
    <t>En cas de questions, veuille contacter Lichtbandkonfigurator@ridi.de.</t>
  </si>
  <si>
    <t>In caso de consulta por favor contacte con Lichtbandkonfigurator@ridi.de</t>
  </si>
  <si>
    <t>In caso di domande per favore contatta: Lichtbandkonfigurator@ridi.de</t>
  </si>
  <si>
    <t>Rechercher la nouvelle version</t>
  </si>
  <si>
    <t>Buscar nueva versión</t>
  </si>
  <si>
    <t>Cerca una nuova versione</t>
  </si>
  <si>
    <t>Généralités</t>
  </si>
  <si>
    <t>Asuntos generales</t>
  </si>
  <si>
    <t>Generali</t>
  </si>
  <si>
    <t>Réglette</t>
  </si>
  <si>
    <t>Portaequipos</t>
  </si>
  <si>
    <t>Inserto</t>
  </si>
  <si>
    <t>Rail</t>
  </si>
  <si>
    <t>Perfil de soporte</t>
  </si>
  <si>
    <t>Binario</t>
  </si>
  <si>
    <t>Chemin lumineux</t>
  </si>
  <si>
    <t>Línea continua</t>
  </si>
  <si>
    <t>Fila continua</t>
  </si>
  <si>
    <t>Nom du rédacteur :</t>
  </si>
  <si>
    <t>Nombre del Editor:</t>
  </si>
  <si>
    <t>Nome del redattore:</t>
  </si>
  <si>
    <t>Nom du projet :</t>
  </si>
  <si>
    <t>Nombre del Proyecto:</t>
  </si>
  <si>
    <t>Nome del progetto:</t>
  </si>
  <si>
    <t>N° du projet :</t>
  </si>
  <si>
    <t>Número del Proyecto:</t>
  </si>
  <si>
    <t>Numero del progetto:</t>
  </si>
  <si>
    <t>Nom du client :</t>
  </si>
  <si>
    <t>Nombre del Cliente:</t>
  </si>
  <si>
    <t>Nome del cliente:</t>
  </si>
  <si>
    <t>Notes :</t>
  </si>
  <si>
    <t>Notas:</t>
  </si>
  <si>
    <t>Note:</t>
  </si>
  <si>
    <t>page suivante</t>
  </si>
  <si>
    <t>página siguiente</t>
  </si>
  <si>
    <t>prossima pagina</t>
  </si>
  <si>
    <t>Couleur du support appareillage</t>
  </si>
  <si>
    <t>Color del portaequipos</t>
  </si>
  <si>
    <t>Colore dell'inserto</t>
  </si>
  <si>
    <t>Indice de protection</t>
  </si>
  <si>
    <t>Índice IP</t>
  </si>
  <si>
    <t>grado di protezione IP</t>
  </si>
  <si>
    <t>Répartition lumineuse</t>
  </si>
  <si>
    <t>Distribución de luz</t>
  </si>
  <si>
    <t>Distribuzione luminosa</t>
  </si>
  <si>
    <t>Controlador</t>
  </si>
  <si>
    <t>Température de couleur</t>
  </si>
  <si>
    <t>Color de luz</t>
  </si>
  <si>
    <t>Temperatura di colore</t>
  </si>
  <si>
    <t>Longueur du support appareillage</t>
  </si>
  <si>
    <t>Longitud del portaequipos</t>
  </si>
  <si>
    <t>Lunghezza dell'inserto</t>
  </si>
  <si>
    <t>Flux lumineux du luminaire</t>
  </si>
  <si>
    <t>Flujo luminoso de la luminaria</t>
  </si>
  <si>
    <t>Flusso luminoso dell'apparecchio</t>
  </si>
  <si>
    <t>Descripción</t>
  </si>
  <si>
    <t>Descrizione</t>
  </si>
  <si>
    <t>N° RIDI</t>
  </si>
  <si>
    <t>Ridi-n.</t>
  </si>
  <si>
    <t>Flux sortant (W)</t>
  </si>
  <si>
    <t>Potencia de la luminaria (W)</t>
  </si>
  <si>
    <t>Assorbimento apparecchio (W)</t>
  </si>
  <si>
    <t>Ouvrir le lien</t>
  </si>
  <si>
    <t>Enlace abierto</t>
  </si>
  <si>
    <t>Collegamento aperto</t>
  </si>
  <si>
    <t>Page suivante</t>
  </si>
  <si>
    <t>Página siguiente</t>
  </si>
  <si>
    <t>Pagina successiva</t>
  </si>
  <si>
    <t>Couleur du rail porteur</t>
  </si>
  <si>
    <t>Color del perfil de soporte</t>
  </si>
  <si>
    <t>Colore del binario</t>
  </si>
  <si>
    <t>Câblage traversant</t>
  </si>
  <si>
    <t>Pasacable</t>
  </si>
  <si>
    <t>Cablaggio passante</t>
  </si>
  <si>
    <t>Fixation</t>
  </si>
  <si>
    <t>Fijación</t>
  </si>
  <si>
    <t>Fissaggio</t>
  </si>
  <si>
    <t>Couleur</t>
  </si>
  <si>
    <t>Color</t>
  </si>
  <si>
    <t>Colore</t>
  </si>
  <si>
    <t>Nombre de lignes lumineuses :</t>
  </si>
  <si>
    <t>Número de líneas continuas:</t>
  </si>
  <si>
    <t>Numero di file continue:</t>
  </si>
  <si>
    <t>Nombre de supports appareillage 1 :</t>
  </si>
  <si>
    <t>Número de portaequipos 1:</t>
  </si>
  <si>
    <t>Numero di inserti 1:</t>
  </si>
  <si>
    <t>Nombre de supports appareillage 2 :</t>
  </si>
  <si>
    <t>Número de portaequipos 2:</t>
  </si>
  <si>
    <t>Numero di inserti 2:</t>
  </si>
  <si>
    <t>Nombre de supports appareillage 3 :</t>
  </si>
  <si>
    <t>Número de portaequipos 3:</t>
  </si>
  <si>
    <t>Numero di inserti 3:</t>
  </si>
  <si>
    <t>Nombre de supports appareillage 4 :</t>
  </si>
  <si>
    <t>Número de portaequipos 4:</t>
  </si>
  <si>
    <t>Numero di inserti 4:</t>
  </si>
  <si>
    <t>Número de tapas ciegas:</t>
  </si>
  <si>
    <t>Numero di elementi ciechi:</t>
  </si>
  <si>
    <t>Nombre d'unités :</t>
  </si>
  <si>
    <t>Unidades en total:</t>
  </si>
  <si>
    <t>Unità in totale:</t>
  </si>
  <si>
    <t>Longueur totale (en m) :</t>
  </si>
  <si>
    <t>longitud total (en m.)</t>
  </si>
  <si>
    <t>Lunghezza totale (in m):</t>
  </si>
  <si>
    <t>Longueur cible</t>
  </si>
  <si>
    <t>Longintud deseada</t>
  </si>
  <si>
    <t>Lunghezza obiettivo</t>
  </si>
  <si>
    <t>Enregistrer les données</t>
  </si>
  <si>
    <t>Almacenamiento de datos</t>
  </si>
  <si>
    <t>Dato registrato</t>
  </si>
  <si>
    <t>Attention ! La combinaison choisie entre driver DALI et câblage traversant 5x2.5mm² n'est techniquement pas possible !</t>
  </si>
  <si>
    <t>¡Atención: ¡la combinación DALI-driver seleccionada y el cableado de 5x2,5 mm² no es técnicamente posible!</t>
  </si>
  <si>
    <t>Attenzione: la combinazione selezionata di driver DALI e cablaggio passante 5x2,5  mm² è tecnicamente impossibile</t>
  </si>
  <si>
    <t>Nombre de supports appareillage 1</t>
  </si>
  <si>
    <t>Número de portaequipos 1</t>
  </si>
  <si>
    <t>-&gt; Éléments non éclairés</t>
  </si>
  <si>
    <t>'-&gt; Tapas ciegas</t>
  </si>
  <si>
    <t>-&gt; Elementi ciechi</t>
  </si>
  <si>
    <t>enregistrer</t>
  </si>
  <si>
    <t>almacenaje</t>
  </si>
  <si>
    <t>memorizzare</t>
  </si>
  <si>
    <t>J'ai des questions concernant les thèmes suivants</t>
  </si>
  <si>
    <t>Tengo preguntas sobre las siguientes cuestiones</t>
  </si>
  <si>
    <t>Ho domande sui seguenti argomenti</t>
  </si>
  <si>
    <t>Autres</t>
  </si>
  <si>
    <t>Demande par e-mail</t>
  </si>
  <si>
    <t>Solicitud por correo electrónico</t>
  </si>
  <si>
    <t>Richiesta tramite e-mail</t>
  </si>
  <si>
    <t>Configurateur de chemin lumineux</t>
  </si>
  <si>
    <t>Configurador de Línea Continua</t>
  </si>
  <si>
    <t>Configuratore di fila continua</t>
  </si>
  <si>
    <t>En cas de questions concernant le configurateur de chemin lumineux, veuillez contacter :</t>
  </si>
  <si>
    <t>En caso de preguntas sobre el configurador de Línea Continua, comuníquese con:</t>
  </si>
  <si>
    <t>In caso di domande sul configuratore di fila continua per favore contatta:</t>
  </si>
  <si>
    <t>Merci beaucoup d'utiliser notre configurateur de chemin lumineux RIDI. Nous sommes heureux de vous fournir cet outil gratuit pour la configuration rapide de notre système de chemin lumineux LINIA. Veuillez noter qu'il s'agit d'une compilation des éléments qui ne saurait engager notre responsabilité. Les prix saisis sont des prix tarif publics, merci de contacter notre équipe commerciale pour une offre de prix détaillée. Le matériel de montage (chaîne, câble d'alimentation, etc.) n'est pas inclus dans le prix. Sous réserve de modifications techniques et d'erreurs.</t>
  </si>
  <si>
    <t>Muchas gracias por usar nuestro Configurador de Línea continua RIDI.
Nos complace proporcionarle esta herramienta de forma gratuita para una configuración rápida de nuestro sistema de Línea Continua LINIA.
Tenga en cuenta que este es un resumen no vinculante de componentes.
El material de instalación (cadena, cable de alimentación, etc.) no está incluido.
Modificaciones técnicas y errores exceptuados.</t>
  </si>
  <si>
    <t>Grazie per aver utilizzato il nostro configuratore di file continue RIDI.
Siamo lieti di fornirti questo come strumento gratuito e veloce per la configurazione della nostra fila continua LINIA.
Questa è una configurazione non vincolante
dei componenti. I prezzi inseriti sono prezzi di listino lordi
Il materiale di montaggio e l'installazione (catena, cavo di alimentazione ecc.) non sono inclusi nel prezzo.
Ci riserviamo il diritto di apportare modifiche e di eventuali errori tecnici. "</t>
  </si>
  <si>
    <t>Information projet</t>
  </si>
  <si>
    <t>Información del proyecto</t>
  </si>
  <si>
    <t>Informazione di progetto</t>
  </si>
  <si>
    <t>Article</t>
  </si>
  <si>
    <t>Producto</t>
  </si>
  <si>
    <t>Prodotto</t>
  </si>
  <si>
    <t>N° EGH</t>
  </si>
  <si>
    <t>EGH.N.</t>
  </si>
  <si>
    <t>€ / unit.</t>
  </si>
  <si>
    <t>€ / unidad</t>
  </si>
  <si>
    <t>€ / unità</t>
  </si>
  <si>
    <t>Unités</t>
  </si>
  <si>
    <t>Unidad</t>
  </si>
  <si>
    <t>Unità</t>
  </si>
  <si>
    <t>Prix total en €</t>
  </si>
  <si>
    <t>€ / precio total</t>
  </si>
  <si>
    <t>€ / prezzo totale</t>
  </si>
  <si>
    <t>Détail support appareillage 1</t>
  </si>
  <si>
    <t>Detalles portaequipos 1</t>
  </si>
  <si>
    <t>Dettagli inserto 1</t>
  </si>
  <si>
    <t>Color portaequipos</t>
  </si>
  <si>
    <t>Grado di protezione IP</t>
  </si>
  <si>
    <t>Puissance du luminaire (W)</t>
  </si>
  <si>
    <t>Longueur</t>
  </si>
  <si>
    <t>Longitud</t>
  </si>
  <si>
    <t>Lunghezza</t>
  </si>
  <si>
    <t>Número de líneas:</t>
  </si>
  <si>
    <t>Numero di file:</t>
  </si>
  <si>
    <t>Total d'unités par ligne lumineuse</t>
  </si>
  <si>
    <t>Unidades por línea en total</t>
  </si>
  <si>
    <t>Unità per fila in totale</t>
  </si>
  <si>
    <t>De los cuales tapas ciegas</t>
  </si>
  <si>
    <t>Di cui elementi ciechi</t>
  </si>
  <si>
    <t>Longueur par ligne lumineuse</t>
  </si>
  <si>
    <t>Longitud por línea</t>
  </si>
  <si>
    <t>Lunghezza per fila</t>
  </si>
  <si>
    <t>Puissance totale (en W) par ligne lumineuse</t>
  </si>
  <si>
    <t>Potencia total (W) por línea</t>
  </si>
  <si>
    <t>Assobimento totale (W) per fila</t>
  </si>
  <si>
    <t>Rédacteur :</t>
  </si>
  <si>
    <t>Redattore:</t>
  </si>
  <si>
    <t>Date de création :</t>
  </si>
  <si>
    <t>Fecha de creación:</t>
  </si>
  <si>
    <t>Data di creazione:</t>
  </si>
  <si>
    <t>Réglette 1</t>
  </si>
  <si>
    <t>Portaequipos 1</t>
  </si>
  <si>
    <t>Inserto 1</t>
  </si>
  <si>
    <t>Réglette 2</t>
  </si>
  <si>
    <t>Portaequipos 2</t>
  </si>
  <si>
    <t>Inserto 2</t>
  </si>
  <si>
    <t>Réglette 3</t>
  </si>
  <si>
    <t>Portaequipos 3</t>
  </si>
  <si>
    <t>Inserto 3</t>
  </si>
  <si>
    <t>Réglette 4</t>
  </si>
  <si>
    <t>Portaequipos 4</t>
  </si>
  <si>
    <t>Inserto 4</t>
  </si>
  <si>
    <t>Élément non éclairé</t>
  </si>
  <si>
    <t>Tapa ciega</t>
  </si>
  <si>
    <t>Elemento cieco</t>
  </si>
  <si>
    <t>Rail 1 longueur</t>
  </si>
  <si>
    <t>Longitud del perfil de soporte 1</t>
  </si>
  <si>
    <t>binario 1 - lunghezza</t>
  </si>
  <si>
    <t>Rail 2 longueurs</t>
  </si>
  <si>
    <t>Longitud del perfil de soporte 2</t>
  </si>
  <si>
    <t>binario 2 - lunghezza</t>
  </si>
  <si>
    <t>Rail 3 longueurs</t>
  </si>
  <si>
    <t>Longitud del perfil de soporte 3</t>
  </si>
  <si>
    <t>binario 3 - lunghezza</t>
  </si>
  <si>
    <t>Pièce de jonction de rails</t>
  </si>
  <si>
    <t>Conector de perfil de soporte</t>
  </si>
  <si>
    <t>Connettore di binario</t>
  </si>
  <si>
    <t>Joint pour pièce de jonction</t>
  </si>
  <si>
    <t>Junta para conectores</t>
  </si>
  <si>
    <t>Guarzione del connettore</t>
  </si>
  <si>
    <t>Embouts</t>
  </si>
  <si>
    <t>Piezas finales</t>
  </si>
  <si>
    <t>Testate di chiusura</t>
  </si>
  <si>
    <t>Alimentation réseau</t>
  </si>
  <si>
    <t>Conector principal</t>
  </si>
  <si>
    <t>Alimentazione principale</t>
  </si>
  <si>
    <t>Aperçu des produits pour toutes les lignes lumineuses configurées</t>
  </si>
  <si>
    <t>Descripción general del producto para todas las líneas configuradas</t>
  </si>
  <si>
    <t>Panoramica di prodotto per tutte le file configurate</t>
  </si>
  <si>
    <t>Détail rails porteurs</t>
  </si>
  <si>
    <t>Detalles del perfil de soporte</t>
  </si>
  <si>
    <t>Dettagli del binario</t>
  </si>
  <si>
    <t>sauvegarder en format csv</t>
  </si>
  <si>
    <t>guardar como csv</t>
  </si>
  <si>
    <t>salva come csv</t>
  </si>
  <si>
    <t>sauvegarder en format pdf</t>
  </si>
  <si>
    <t>guardar como pdf</t>
  </si>
  <si>
    <t>salva come pdf</t>
  </si>
  <si>
    <t>Demander un expert</t>
  </si>
  <si>
    <t>Chiedi a un esperto</t>
  </si>
  <si>
    <t>Créer un descriptif format texte</t>
  </si>
  <si>
    <t>Crear texto de especificiación</t>
  </si>
  <si>
    <t>Crea testo per la specifica</t>
  </si>
  <si>
    <t>Configurer le chemin lumineux</t>
  </si>
  <si>
    <t>Configurar Línea Continua</t>
  </si>
  <si>
    <t>Configura la fila continua</t>
  </si>
  <si>
    <t>Supprimer les données du projet</t>
  </si>
  <si>
    <t>Borrar datos del proyecto</t>
  </si>
  <si>
    <t>Cancella i dati di progetto</t>
  </si>
  <si>
    <t>blanc</t>
  </si>
  <si>
    <t>blanco</t>
  </si>
  <si>
    <t>bianco</t>
  </si>
  <si>
    <t>gris aluminium</t>
  </si>
  <si>
    <t>plata</t>
  </si>
  <si>
    <t>grigio</t>
  </si>
  <si>
    <t>noir</t>
  </si>
  <si>
    <t>negro</t>
  </si>
  <si>
    <t>nero</t>
  </si>
  <si>
    <t>Fixation plafond (VLTHD)</t>
  </si>
  <si>
    <t>Gancio con filo+ anello (VLTHS)</t>
  </si>
  <si>
    <t>Fixation plafond H = 10 MM (VLTHD-H10)</t>
  </si>
  <si>
    <t>Abrazadera para montaje en techo  H=10mm (VLTHD-H10)</t>
  </si>
  <si>
    <t>Gancio per plafone h=10mm  (VLTHD-H10)</t>
  </si>
  <si>
    <t>Chain suspension hanger with adjusting nut</t>
  </si>
  <si>
    <t>Suspension par chaîne avec écrou moleté</t>
  </si>
  <si>
    <t>Abrazaedera para cadena con tuerca de ajuste</t>
  </si>
  <si>
    <t>Gancio per sospensione a catena con dado di regolazione</t>
  </si>
  <si>
    <t>Démarrage</t>
  </si>
  <si>
    <t>Comienzo</t>
  </si>
  <si>
    <t>Inizia</t>
  </si>
  <si>
    <t>Résultat</t>
  </si>
  <si>
    <t>Resultado</t>
  </si>
  <si>
    <t>Risultato</t>
  </si>
  <si>
    <t>Paramètres</t>
  </si>
  <si>
    <t>Preferencias</t>
  </si>
  <si>
    <t>Preferenze</t>
  </si>
  <si>
    <t>Consulta a un especialista</t>
  </si>
  <si>
    <t>Longitud deseada</t>
  </si>
  <si>
    <t>Descriptif format texte</t>
  </si>
  <si>
    <t>Texto de especificación</t>
  </si>
  <si>
    <t>Testo della specifica</t>
  </si>
  <si>
    <t>Please configure the current gear tray first before a new gear tray is selected</t>
  </si>
  <si>
    <t>Veuillez configurer la réglette actuel avant de sélectionner une nouvelle réglette</t>
  </si>
  <si>
    <t>Primero configure el portaequipos actual antes de seleccionar un nuevo portaequipos.</t>
  </si>
  <si>
    <t>Per favore selezione l'inserto corrente prima di selezionare un nuovo inserto</t>
  </si>
  <si>
    <t>different gear trays for selection in length, light distribution, or luminous flux per line or project</t>
  </si>
  <si>
    <t>différentes réglettes à choisir en fonction de la longueur, de la répartition lumineuse ou du flux lumineux par ligne lumineuse ou par projet</t>
  </si>
  <si>
    <t>diferentes portaequipos para la selección de longitud, distribución de luz o flujo luminoso por línea o proyecto</t>
  </si>
  <si>
    <t>differenti inserti per la selezione in lunghezza, distribuzione luminosa o flusso luminoso per fila o progetto</t>
  </si>
  <si>
    <t xml:space="preserve">Delete configuration for selected gear tray </t>
  </si>
  <si>
    <t>Supprimer la configuration pour le rail sélectionné</t>
  </si>
  <si>
    <t>Borrar la configuración del portaequipos seleccionado</t>
  </si>
  <si>
    <t>Cancella la configurazione per l'inserto selezionato</t>
  </si>
  <si>
    <t>Attention! Total length was changed to {X}.
For further information please contact RIDI</t>
  </si>
  <si>
    <t>Attention ! La longueur totale a été modifiée en {X}.</t>
  </si>
  <si>
    <t>¡Atención! La longitud total se cambió a {X}.
Para más información contacte con RIDI</t>
  </si>
  <si>
    <t>Attenzione: la lunghezza totale è stata modificata in {X}. Per ulteriori informazioni contatta cortesemente RIDI</t>
  </si>
  <si>
    <t>Attention ! La longueur totale a été modifiée en {X}. Pour plus d'informations, veuillez contacter RIDI</t>
  </si>
  <si>
    <t>Número de portaequipos 2</t>
  </si>
  <si>
    <t>Numero di inserti 2</t>
  </si>
  <si>
    <t>Nombre de supports appareillage 3</t>
  </si>
  <si>
    <t>Número de portaequipos 3</t>
  </si>
  <si>
    <t>Numero di inserti 3</t>
  </si>
  <si>
    <t>Nombre de supports appareillage 4</t>
  </si>
  <si>
    <t>Número de portaequipos 4</t>
  </si>
  <si>
    <t>Numero di inserti 4</t>
  </si>
  <si>
    <t>Data transfer not possible. The length of the selected gear trays exeeds the stated total length</t>
  </si>
  <si>
    <t>Le transfert de données n'est pas possible. La longueur des réglettes sélectionnées est supérieure à la longueur totale indiquée</t>
  </si>
  <si>
    <t>Transferencia de datos no posible. La longitud de los portaequipos seleccionadas excede la longitud total indicada</t>
  </si>
  <si>
    <t>Trasferimento di dati non possibile. La lunghezza degli inserti selezionati eccede la lunghezza totale inserita</t>
  </si>
  <si>
    <t>Luminaire luminous flux adjastable with ResFlex</t>
  </si>
  <si>
    <t>Flux lumineux du luminaire réglable avec ResFlex</t>
  </si>
  <si>
    <t>Flujo luminoso ajustable con ResFlex</t>
  </si>
  <si>
    <t>Flusso luminoso dell'apparecchio regolabile con ResFlex</t>
  </si>
  <si>
    <t>No gear tray selected in line {X}.</t>
  </si>
  <si>
    <t>Pas de support appareillage dans la ligne lumineuse {X} sélectionné.</t>
  </si>
  <si>
    <t>No se seleccionó portaequipos en la Línea {X}.</t>
  </si>
  <si>
    <t>Nessun inserto selezionato nella fila {X}.</t>
  </si>
  <si>
    <t>Détail Réglette 2</t>
  </si>
  <si>
    <t>Detalles del portaequipos 2</t>
  </si>
  <si>
    <t>Dettagli inserto 2</t>
  </si>
  <si>
    <t>Détail Réglette 3</t>
  </si>
  <si>
    <t>Detalles del portaequipos 3</t>
  </si>
  <si>
    <t>Dettagli inserto 3</t>
  </si>
  <si>
    <t>Détail Réglette 4</t>
  </si>
  <si>
    <t>Detelles del portaequipos 4</t>
  </si>
  <si>
    <t>Dettagli inserto 4</t>
  </si>
  <si>
    <t>Hanger for ceiling mounting H=10mm (VLTHD-H10)</t>
  </si>
  <si>
    <t>Gancio per montaggio a plafone h=10mm (VLTHD-H10)</t>
  </si>
  <si>
    <t>obTräger1</t>
  </si>
  <si>
    <t>obTräger2</t>
  </si>
  <si>
    <t>obTräger3</t>
  </si>
  <si>
    <t>Gear Tray 3</t>
  </si>
  <si>
    <t>obTräger4</t>
  </si>
  <si>
    <t>Gear Tray 4</t>
  </si>
  <si>
    <t>Italian</t>
  </si>
  <si>
    <t>langColLast</t>
  </si>
  <si>
    <t>tabSchiene</t>
  </si>
  <si>
    <t>tabTräger</t>
  </si>
  <si>
    <t>Msg19</t>
  </si>
  <si>
    <t>VLGFP Prismen</t>
  </si>
  <si>
    <t>VLGFL Linsen</t>
  </si>
  <si>
    <t>VLGFS Scheibe</t>
  </si>
  <si>
    <t>VLG-LENSES PMMA-Optik</t>
  </si>
  <si>
    <t>Protected schadgashaltige Umgebung</t>
  </si>
  <si>
    <t>Lichtbandart</t>
  </si>
  <si>
    <t>Lichtlenker</t>
  </si>
  <si>
    <t>Bruttogewicht</t>
  </si>
  <si>
    <t>1551143</t>
  </si>
  <si>
    <t>VLGFP1501-5NDWS840B0450</t>
  </si>
  <si>
    <t>1561143</t>
  </si>
  <si>
    <t>VLGFP1501-7DAWS840B0450</t>
  </si>
  <si>
    <t>1551144</t>
  </si>
  <si>
    <t>VLGFP1501-5NDWS840E0400</t>
  </si>
  <si>
    <t>1561144</t>
  </si>
  <si>
    <t>VLGFP1501-7DAWS840E0400</t>
  </si>
  <si>
    <t>1551147</t>
  </si>
  <si>
    <t>VLGFP1501-5NDWS840R0450</t>
  </si>
  <si>
    <t>1561147</t>
  </si>
  <si>
    <t>VLGFP1501-7DAWS840R0450</t>
  </si>
  <si>
    <t>1551145</t>
  </si>
  <si>
    <t>VLGFP1501-5NDWS840A0450</t>
  </si>
  <si>
    <t>1561145</t>
  </si>
  <si>
    <t>VLGFP1501-7DAWS840A0450</t>
  </si>
  <si>
    <t>1551146</t>
  </si>
  <si>
    <t>VLGFP1501-5NDWS840O0400</t>
  </si>
  <si>
    <t>1561146</t>
  </si>
  <si>
    <t>VLGFP1501-7DAWS840O0400</t>
  </si>
  <si>
    <t>1561329</t>
  </si>
  <si>
    <t>VLGFP1502-7DAWS840O1300</t>
  </si>
  <si>
    <t>1561171</t>
  </si>
  <si>
    <t>VLGFP1501-7DAWS830W0750</t>
  </si>
  <si>
    <t>1561171SI</t>
  </si>
  <si>
    <t>VLGFP1501-7DASI830W0750</t>
  </si>
  <si>
    <t>1561171SW</t>
  </si>
  <si>
    <t>VLGFP1501-7DASW830W0750</t>
  </si>
  <si>
    <t>1561172</t>
  </si>
  <si>
    <t>VLGFP1501-7DAWS840W0800</t>
  </si>
  <si>
    <t>1561172SI</t>
  </si>
  <si>
    <t>VLGFP1501-7DASI840W0800</t>
  </si>
  <si>
    <t>1561172SW</t>
  </si>
  <si>
    <t>VLGFP1501-7DASW840W0800</t>
  </si>
  <si>
    <t>1561173</t>
  </si>
  <si>
    <t>VLGFP1501-7DAWS850W0800</t>
  </si>
  <si>
    <t>1561173SI</t>
  </si>
  <si>
    <t>VLGFP1501-7DASI850W0800</t>
  </si>
  <si>
    <t>1561173SW</t>
  </si>
  <si>
    <t>VLGFP1501-7DASW850W0800</t>
  </si>
  <si>
    <t>1561174</t>
  </si>
  <si>
    <t>VLGFP1501-7DAWS865W0800</t>
  </si>
  <si>
    <t>1561174SI</t>
  </si>
  <si>
    <t>VLGFP1501-7DASI865W0800</t>
  </si>
  <si>
    <t>1561174SW</t>
  </si>
  <si>
    <t>VLGFP1501-7DASW865W0800</t>
  </si>
  <si>
    <t>1551212</t>
  </si>
  <si>
    <t>VLGFP1501-5NDWS830W0750-RF</t>
  </si>
  <si>
    <t>1551212SI</t>
  </si>
  <si>
    <t>VLGFP1501-5NDSI830W0750-RF</t>
  </si>
  <si>
    <t>1551212SW</t>
  </si>
  <si>
    <t>VLGFP1501-5NDSW830W0700-RF</t>
  </si>
  <si>
    <t>1551213</t>
  </si>
  <si>
    <t>VLGFP1501-5NDWS840W0800-RF</t>
  </si>
  <si>
    <t>1551213SI</t>
  </si>
  <si>
    <t>VLGFP1501-5NDSI840W0800-RF</t>
  </si>
  <si>
    <t>1551213SW</t>
  </si>
  <si>
    <t>VLGFP1501-5NDSW840W0750-RF</t>
  </si>
  <si>
    <t>1551214</t>
  </si>
  <si>
    <t>VLGFP1501-5NDWS850W0800-RF</t>
  </si>
  <si>
    <t>1551214SI</t>
  </si>
  <si>
    <t>VLGFP1501-5NDSI850W0800-RF</t>
  </si>
  <si>
    <t>1551214SW</t>
  </si>
  <si>
    <t>VLGFP1501-5NDSW850W0750-RF</t>
  </si>
  <si>
    <t>1551215</t>
  </si>
  <si>
    <t>VLGFP1501-5NDWS865W0800-RF</t>
  </si>
  <si>
    <t>1551215SI</t>
  </si>
  <si>
    <t>VLGFP1501-5NDSI865W0800-RF</t>
  </si>
  <si>
    <t>1551215SW</t>
  </si>
  <si>
    <t>VLGFP1501-5NDSW865W0750-RF</t>
  </si>
  <si>
    <t>1551066</t>
  </si>
  <si>
    <t>VLGFL1001-5NDWS840B0550</t>
  </si>
  <si>
    <t>1551068</t>
  </si>
  <si>
    <t>VLGFL1501-5NDWS840B0800</t>
  </si>
  <si>
    <t>1551070</t>
  </si>
  <si>
    <t>VLGFL1002-5NDWS840B1000</t>
  </si>
  <si>
    <t>1551072</t>
  </si>
  <si>
    <t>VLGFL1502-5NDWS840B1500</t>
  </si>
  <si>
    <t>1551074</t>
  </si>
  <si>
    <t>VLGFL1001-5NDWS850B0550</t>
  </si>
  <si>
    <t>1551076</t>
  </si>
  <si>
    <t>VLGFL1501-5NDWS850B0800</t>
  </si>
  <si>
    <t>1551078</t>
  </si>
  <si>
    <t>VLGFL1002-5NDWS850B1000</t>
  </si>
  <si>
    <t>1551080</t>
  </si>
  <si>
    <t>VLGFL1502-5NDWS850B1500</t>
  </si>
  <si>
    <t>1551082</t>
  </si>
  <si>
    <t>VLGFL1001-5NDWS865B0550</t>
  </si>
  <si>
    <t>1551084</t>
  </si>
  <si>
    <t>VLGFL1501-5NDWS865B0800</t>
  </si>
  <si>
    <t>1551086</t>
  </si>
  <si>
    <t>VLGFL1002-5NDWS865B1000</t>
  </si>
  <si>
    <t>1551088</t>
  </si>
  <si>
    <t>VLGFL1502-5NDWS865B1500</t>
  </si>
  <si>
    <t>1551158</t>
  </si>
  <si>
    <t>VLGFL1501-5NDWS840B0450</t>
  </si>
  <si>
    <t>1551159</t>
  </si>
  <si>
    <t>VLGFL1501-5NDWS850B0450</t>
  </si>
  <si>
    <t>1551160</t>
  </si>
  <si>
    <t>VLGFL1501-5NDWS865B0450</t>
  </si>
  <si>
    <t>1551327</t>
  </si>
  <si>
    <t>VLGFL1001-5NDWS830B0500</t>
  </si>
  <si>
    <t>1551347</t>
  </si>
  <si>
    <t>VLGFL1002-5NDWS830B0950</t>
  </si>
  <si>
    <t>1551348</t>
  </si>
  <si>
    <t>VLGFL1501-5NDWS830B0400</t>
  </si>
  <si>
    <t>1551349</t>
  </si>
  <si>
    <t>VLGFL1501-5NDWS830B0750</t>
  </si>
  <si>
    <t>1551350</t>
  </si>
  <si>
    <t>VLGFL1502-5NDWS830B1400</t>
  </si>
  <si>
    <t>1561066</t>
  </si>
  <si>
    <t>VLGFL1001-7DAWS840B0550</t>
  </si>
  <si>
    <t>1561068</t>
  </si>
  <si>
    <t>VLGFL1501-7DAWS840B0800</t>
  </si>
  <si>
    <t>1561070</t>
  </si>
  <si>
    <t>VLGFL1002-7DAWS840B1000</t>
  </si>
  <si>
    <t>1561072</t>
  </si>
  <si>
    <t>VLGFL1502-7DAWS840B1500</t>
  </si>
  <si>
    <t>1561074</t>
  </si>
  <si>
    <t>VLGFL1001-7DAWS850B0550</t>
  </si>
  <si>
    <t>1561076</t>
  </si>
  <si>
    <t>VLGFL1501-7DAWS850B0800</t>
  </si>
  <si>
    <t>1561078</t>
  </si>
  <si>
    <t>VLGFL1002-7DAWS850B1000</t>
  </si>
  <si>
    <t>1561080</t>
  </si>
  <si>
    <t>VLGFL1502-7DAWS850B1500</t>
  </si>
  <si>
    <t>1561082</t>
  </si>
  <si>
    <t>VLGFL1001-7DAWS865B0550</t>
  </si>
  <si>
    <t>1561084</t>
  </si>
  <si>
    <t>VLGFL1501-7DAWS865B0800</t>
  </si>
  <si>
    <t>1561086</t>
  </si>
  <si>
    <t>VLGFL1002-7DAWS865B1000</t>
  </si>
  <si>
    <t>1561088</t>
  </si>
  <si>
    <t>VLGFL1502-7DAWS865B1500</t>
  </si>
  <si>
    <t>1561158</t>
  </si>
  <si>
    <t>VLGFL1501-7DAWS840B0450</t>
  </si>
  <si>
    <t>1561159</t>
  </si>
  <si>
    <t>VLGFL1501-7DAWS850B0450</t>
  </si>
  <si>
    <t>1561160</t>
  </si>
  <si>
    <t>VLGFL1501-7DAWS865B0450</t>
  </si>
  <si>
    <t>1561327</t>
  </si>
  <si>
    <t>VLGFL1001-7DAWS830B0500</t>
  </si>
  <si>
    <t>1561347</t>
  </si>
  <si>
    <t>VLGFL1002-7DAWS830B0950</t>
  </si>
  <si>
    <t>1561348</t>
  </si>
  <si>
    <t>VLGFL1501-7DAWS830B0400</t>
  </si>
  <si>
    <t>1561349</t>
  </si>
  <si>
    <t>VLGFL1501-7DAWS830B0750</t>
  </si>
  <si>
    <t>1561350</t>
  </si>
  <si>
    <t>VLGFL1502-7DAWS830B1400</t>
  </si>
  <si>
    <t>1551330</t>
  </si>
  <si>
    <t>VLGFL1501-5NDWS840B0850-RF</t>
  </si>
  <si>
    <t>1551331</t>
  </si>
  <si>
    <t>VLGFL1501-5NDWS850B0850-RF</t>
  </si>
  <si>
    <t>1551332</t>
  </si>
  <si>
    <t>VLGFL1501-5NDWS865B0850-RF</t>
  </si>
  <si>
    <t>1551333</t>
  </si>
  <si>
    <t>VLGFL1501-5NDWS830B0800-RF</t>
  </si>
  <si>
    <t>1551338</t>
  </si>
  <si>
    <t>VLGFL1502-5NDWS830B1400-RF</t>
  </si>
  <si>
    <t>1551339</t>
  </si>
  <si>
    <t>VLGFL1502-5NDWS840B1500-RF</t>
  </si>
  <si>
    <t>1551340</t>
  </si>
  <si>
    <t>VLGFL1502-5NDWS850B1500-RF</t>
  </si>
  <si>
    <t>1551341</t>
  </si>
  <si>
    <t>VLGFL1502-5NDWS865B1500-RF</t>
  </si>
  <si>
    <t>1551065</t>
  </si>
  <si>
    <t>VLGFL1001-5NDWS840E0550</t>
  </si>
  <si>
    <t>1551067</t>
  </si>
  <si>
    <t>VLGFL1501-5NDWS840E0850</t>
  </si>
  <si>
    <t>1551069</t>
  </si>
  <si>
    <t>VLGFL1002-5NDWS840E1000</t>
  </si>
  <si>
    <t>1551071</t>
  </si>
  <si>
    <t>VLGFL1502-5NDWS840E1500</t>
  </si>
  <si>
    <t>1551073</t>
  </si>
  <si>
    <t>VLGFL1001-5NDWS850E0550</t>
  </si>
  <si>
    <t>1551075</t>
  </si>
  <si>
    <t>VLGFL1501-5NDWS850E0850</t>
  </si>
  <si>
    <t>1551077</t>
  </si>
  <si>
    <t>VLGFL1002-5NDWS850E1000</t>
  </si>
  <si>
    <t>1551079</t>
  </si>
  <si>
    <t>VLGFL1502-5NDWS850E1500</t>
  </si>
  <si>
    <t>1551081</t>
  </si>
  <si>
    <t>VLGFL1001-5NDWS865E0550</t>
  </si>
  <si>
    <t>1551083</t>
  </si>
  <si>
    <t>VLGFL1501-5NDWS865E0850</t>
  </si>
  <si>
    <t>1551085</t>
  </si>
  <si>
    <t>VLGFL1002-5NDWS865E1000</t>
  </si>
  <si>
    <t>1551087</t>
  </si>
  <si>
    <t>VLGFL1502-5NDWS865E1500</t>
  </si>
  <si>
    <t>1551161</t>
  </si>
  <si>
    <t>VLGFL1501-5NDWS840E0450</t>
  </si>
  <si>
    <t>1551162</t>
  </si>
  <si>
    <t>VLGFL1501-5NDWS850E0450</t>
  </si>
  <si>
    <t>1551163</t>
  </si>
  <si>
    <t>VLGFL1501-5NDWS865E0450</t>
  </si>
  <si>
    <t>1551351</t>
  </si>
  <si>
    <t>VLGFL1001-5NDWS830E0500</t>
  </si>
  <si>
    <t>1551352</t>
  </si>
  <si>
    <t>VLGFL1002-5NDWS830E0950</t>
  </si>
  <si>
    <t>1551353</t>
  </si>
  <si>
    <t>VLGFL1501-5NDWS830E0750</t>
  </si>
  <si>
    <t>1551354</t>
  </si>
  <si>
    <t>VLGFL1501-5NDWS830E0400</t>
  </si>
  <si>
    <t>1551355</t>
  </si>
  <si>
    <t>VLGFL1502-5NDWS830E1400</t>
  </si>
  <si>
    <t>1561065</t>
  </si>
  <si>
    <t>VLGFL1001-7DAWS840E0550</t>
  </si>
  <si>
    <t>1561067</t>
  </si>
  <si>
    <t>VLGFL1501-7DAWS840E0850</t>
  </si>
  <si>
    <t>1561069</t>
  </si>
  <si>
    <t>VLGFL1002-7DAWS840E1000</t>
  </si>
  <si>
    <t>1561071</t>
  </si>
  <si>
    <t>VLGFL1502-7DAWS840E1500</t>
  </si>
  <si>
    <t>1561073</t>
  </si>
  <si>
    <t>VLGFL1001-7DAWS850E0550</t>
  </si>
  <si>
    <t>1561075</t>
  </si>
  <si>
    <t>VLGFL1501-7DAWS850E0850</t>
  </si>
  <si>
    <t>1561077</t>
  </si>
  <si>
    <t>VLGFL1002-7DAWS850E1000</t>
  </si>
  <si>
    <t>1561079</t>
  </si>
  <si>
    <t>VLGFL1502-7DAWS850E1500</t>
  </si>
  <si>
    <t>1561081</t>
  </si>
  <si>
    <t>VLGFL1001-7DAWS865E0550</t>
  </si>
  <si>
    <t>1561083</t>
  </si>
  <si>
    <t>VLGFL1501-7DAWS865E0850</t>
  </si>
  <si>
    <t>1561085</t>
  </si>
  <si>
    <t>VLGFL1002-7DAWS865E1000</t>
  </si>
  <si>
    <t>1561087</t>
  </si>
  <si>
    <t>VLGFL1502-7DAWS865E1500</t>
  </si>
  <si>
    <t>1561161</t>
  </si>
  <si>
    <t>VLGFL1501-7DAWS840E0450</t>
  </si>
  <si>
    <t>1561162</t>
  </si>
  <si>
    <t>VLGFL1501-7DAWS850E0450</t>
  </si>
  <si>
    <t>1561163</t>
  </si>
  <si>
    <t>VLGFL1501-7DAWS865E0450</t>
  </si>
  <si>
    <t>1561351</t>
  </si>
  <si>
    <t>VLGFL1001-7DAWS830E0500</t>
  </si>
  <si>
    <t>1561352</t>
  </si>
  <si>
    <t>VLGFL1002-7DAWS830E0950</t>
  </si>
  <si>
    <t>1561353</t>
  </si>
  <si>
    <t>VLGFL1501-7DAWS830E0750</t>
  </si>
  <si>
    <t>1561354</t>
  </si>
  <si>
    <t>VLGFL1501-7DAWS830E0400</t>
  </si>
  <si>
    <t>1561355</t>
  </si>
  <si>
    <t>VLGFL1502-7DAWS830E1400</t>
  </si>
  <si>
    <t>1551334</t>
  </si>
  <si>
    <t>VLGFL1501-5NDWS830E0800-RF</t>
  </si>
  <si>
    <t>1551335</t>
  </si>
  <si>
    <t>VLGFL1501-5NDWS840E0850-RF</t>
  </si>
  <si>
    <t>1551336</t>
  </si>
  <si>
    <t>VLGFL1501-5NDWS850E0850-RF</t>
  </si>
  <si>
    <t>1551337</t>
  </si>
  <si>
    <t>VLGFL1501-5NDWS865E0850-RF</t>
  </si>
  <si>
    <t>1551343</t>
  </si>
  <si>
    <t>VLGFL1502-5NDWS830E1400-RF</t>
  </si>
  <si>
    <t>1551344</t>
  </si>
  <si>
    <t>VLGFL1502-5NDWS840E1500-RF</t>
  </si>
  <si>
    <t>1551345</t>
  </si>
  <si>
    <t>VLGFL1502-5NDWS850E1500-RF</t>
  </si>
  <si>
    <t>1551346</t>
  </si>
  <si>
    <t>VLGFL1502-5NDWS865E1500-RF</t>
  </si>
  <si>
    <t>97</t>
  </si>
  <si>
    <t>74</t>
  </si>
  <si>
    <t>1551181</t>
  </si>
  <si>
    <t>VLGFS1501-5NDWS840MP0750</t>
  </si>
  <si>
    <t>1551184</t>
  </si>
  <si>
    <t>VLGFS1501-5NDWS830MP0700</t>
  </si>
  <si>
    <t>1551187</t>
  </si>
  <si>
    <t>VLGFS1501-5NDWS850MP0750</t>
  </si>
  <si>
    <t>1551190</t>
  </si>
  <si>
    <t>VLGFS1501-5NDWS865MP0750</t>
  </si>
  <si>
    <t>1551193</t>
  </si>
  <si>
    <t>VLGFS1001-5NDWS840MP0500</t>
  </si>
  <si>
    <t>1551196</t>
  </si>
  <si>
    <t>VLGFS1001-5NDWS830MP0450</t>
  </si>
  <si>
    <t>1551199</t>
  </si>
  <si>
    <t>VLGFS1001-5NDWS850MP0500</t>
  </si>
  <si>
    <t>1551202</t>
  </si>
  <si>
    <t>VLGFS1001-5NDWS865MP0500</t>
  </si>
  <si>
    <t>1551236</t>
  </si>
  <si>
    <t>VLGFS1502-5NDWS840MP1500</t>
  </si>
  <si>
    <t>1551239</t>
  </si>
  <si>
    <t>VLGFS1502-5NDWS830MP1400</t>
  </si>
  <si>
    <t>1551242</t>
  </si>
  <si>
    <t>VLGFS1502-5NDWS850MP1500</t>
  </si>
  <si>
    <t>1551245</t>
  </si>
  <si>
    <t>VLGFS1502-5NDWS865MP1500</t>
  </si>
  <si>
    <t>1551248</t>
  </si>
  <si>
    <t>VLGFS1002-5NDWS840MP1000</t>
  </si>
  <si>
    <t>1551251</t>
  </si>
  <si>
    <t>VLGFS1002-5NDWS830MP0950</t>
  </si>
  <si>
    <t>1551254</t>
  </si>
  <si>
    <t>VLGFS1002-5NDWS850MP1000</t>
  </si>
  <si>
    <t>1551257</t>
  </si>
  <si>
    <t>VLGFS1002-5NDWS865MP1000</t>
  </si>
  <si>
    <t>1551303</t>
  </si>
  <si>
    <t>VLGFS1502-5NDWS830MP0750</t>
  </si>
  <si>
    <t>1551305</t>
  </si>
  <si>
    <t>VLGFS1502-5NDWS840MP0800</t>
  </si>
  <si>
    <t>1551309</t>
  </si>
  <si>
    <t>VLGFS1502-5NDWS850MP0850</t>
  </si>
  <si>
    <t>1551312</t>
  </si>
  <si>
    <t>VLGFS1502-5NDWS865MP0800</t>
  </si>
  <si>
    <t>1561181</t>
  </si>
  <si>
    <t>VLGFS1501-7DAWS840MP0750</t>
  </si>
  <si>
    <t>1561184</t>
  </si>
  <si>
    <t>VLGFS1501-7DAWS830MP0700</t>
  </si>
  <si>
    <t>1561187</t>
  </si>
  <si>
    <t>VLGFS1501-7DAWS850MP0750</t>
  </si>
  <si>
    <t>1561190</t>
  </si>
  <si>
    <t>VLGFS1501-7DAWS865MP0750</t>
  </si>
  <si>
    <t>1561193</t>
  </si>
  <si>
    <t>VLGFS1001-7DAWS840MP0500</t>
  </si>
  <si>
    <t>1561196</t>
  </si>
  <si>
    <t>VLGFS1001-7DAWS830MP0450</t>
  </si>
  <si>
    <t>1561199</t>
  </si>
  <si>
    <t>VLGFS1001-7DAWS850MP0500</t>
  </si>
  <si>
    <t>1561202</t>
  </si>
  <si>
    <t>VLGFS1001-7DAWS865MP0500</t>
  </si>
  <si>
    <t>1561236</t>
  </si>
  <si>
    <t>VLGFS1502-7DAWS840MP1500</t>
  </si>
  <si>
    <t>1561239</t>
  </si>
  <si>
    <t>VLGFS1502-7DAWS830MP1400</t>
  </si>
  <si>
    <t>1561242</t>
  </si>
  <si>
    <t>VLGFS1502-7DAWS850MP1500</t>
  </si>
  <si>
    <t>1561245</t>
  </si>
  <si>
    <t>VLGFS1502-7DAWS865MP1500</t>
  </si>
  <si>
    <t>1561248</t>
  </si>
  <si>
    <t>VLGFS1002-7DAWS840MP1000</t>
  </si>
  <si>
    <t>1561251</t>
  </si>
  <si>
    <t>VLGFS1002-7DAWS830MP0950</t>
  </si>
  <si>
    <t>1561254</t>
  </si>
  <si>
    <t>VLGFS1002-7DAWS850MP1000</t>
  </si>
  <si>
    <t>1561257</t>
  </si>
  <si>
    <t>VLGFS1002-7DAWS865MP1000</t>
  </si>
  <si>
    <t>1561265</t>
  </si>
  <si>
    <t>VLGFS1501-7DAWS830MP0400</t>
  </si>
  <si>
    <t>1561266</t>
  </si>
  <si>
    <t>VLGFS1501-7DAWS840MP0400</t>
  </si>
  <si>
    <t>1561267</t>
  </si>
  <si>
    <t>VLGFS1501-7DAWS850MP0400</t>
  </si>
  <si>
    <t>1561268</t>
  </si>
  <si>
    <t>VLGFS1501-7DAWS865MP0400</t>
  </si>
  <si>
    <t>1561303</t>
  </si>
  <si>
    <t>VLGFS1502-7DAWS830MP0750</t>
  </si>
  <si>
    <t>1561305</t>
  </si>
  <si>
    <t>VLGFS1502-7DAWS840MP0800</t>
  </si>
  <si>
    <t>1561309</t>
  </si>
  <si>
    <t>VLGFS1502-7DAWS850MP0850</t>
  </si>
  <si>
    <t>1561312</t>
  </si>
  <si>
    <t>VLGFS1502-7DAWS865MP0800</t>
  </si>
  <si>
    <t>1551180</t>
  </si>
  <si>
    <t>VLGFS1501-5NDWS840BQP0750</t>
  </si>
  <si>
    <t>1551183</t>
  </si>
  <si>
    <t>VLGFS1501-5NDWS830BQP0700</t>
  </si>
  <si>
    <t>1551186</t>
  </si>
  <si>
    <t>VLGFS1501-5NDWS850BQP0750</t>
  </si>
  <si>
    <t>1551189</t>
  </si>
  <si>
    <t>VLGFS1501-5NDWS865BQP0750</t>
  </si>
  <si>
    <t>1551192</t>
  </si>
  <si>
    <t>VLGFS1001-5NDWS840BQP0500</t>
  </si>
  <si>
    <t>1551195</t>
  </si>
  <si>
    <t>VLGFS1001-5NDWS830BQP0450</t>
  </si>
  <si>
    <t>1551198</t>
  </si>
  <si>
    <t>VLGFS1001-5NDWS850BQP0500</t>
  </si>
  <si>
    <t>1551201</t>
  </si>
  <si>
    <t>VLGFS1001-5NDWS865BQP0500</t>
  </si>
  <si>
    <t>1551235</t>
  </si>
  <si>
    <t>VLGFS1502-5NDWS840BQP1500</t>
  </si>
  <si>
    <t>1551238</t>
  </si>
  <si>
    <t>VLGFS1502-5NDWS830BQP1500</t>
  </si>
  <si>
    <t>1551241</t>
  </si>
  <si>
    <t>VLGFS1502-5NDWS850BQP1500</t>
  </si>
  <si>
    <t>1551244</t>
  </si>
  <si>
    <t>VLGFS1502-5NDWS865BQP1500</t>
  </si>
  <si>
    <t>1551247</t>
  </si>
  <si>
    <t>VLGFS1002-5NDWS840BQP1000</t>
  </si>
  <si>
    <t>1551250</t>
  </si>
  <si>
    <t>VLGFS1002-5NDWS830BQP0950</t>
  </si>
  <si>
    <t>1551253</t>
  </si>
  <si>
    <t>VLGFS1002-5NDWS850BQP1000</t>
  </si>
  <si>
    <t>1551256</t>
  </si>
  <si>
    <t>VLGFS1002-5NDWS865BQP1000</t>
  </si>
  <si>
    <t>1551302</t>
  </si>
  <si>
    <t>VLGFS1502-5NDWS830BQP0750</t>
  </si>
  <si>
    <t>1551306</t>
  </si>
  <si>
    <t>VLGFS1502-5NDWS840BQP0750</t>
  </si>
  <si>
    <t>1551308</t>
  </si>
  <si>
    <t>VLGFS1502-5NDWS850BQP0800</t>
  </si>
  <si>
    <t>1551311</t>
  </si>
  <si>
    <t>VLGFS1502-5NDWS865BQP0750</t>
  </si>
  <si>
    <t>1561180</t>
  </si>
  <si>
    <t>VLGFS1501-7DAWS840BQP0750</t>
  </si>
  <si>
    <t>1561183</t>
  </si>
  <si>
    <t>VLGFS1501-7DAWS830BQP0700</t>
  </si>
  <si>
    <t>1561186</t>
  </si>
  <si>
    <t>VLGFS1501-7DAWS850BQP0750</t>
  </si>
  <si>
    <t>1561189</t>
  </si>
  <si>
    <t>VLGFS1501-7DAWS865BQP0750</t>
  </si>
  <si>
    <t>1561192</t>
  </si>
  <si>
    <t>VLGFS1001-7DAWS840BQP0500</t>
  </si>
  <si>
    <t>1561195</t>
  </si>
  <si>
    <t>VLGFS1001-7DAWS830BQP0450</t>
  </si>
  <si>
    <t>1561198</t>
  </si>
  <si>
    <t>VLGFS1001-7DAWS850BQP0500</t>
  </si>
  <si>
    <t>1561201</t>
  </si>
  <si>
    <t>VLGFS1001-7DAWS865BQP0500</t>
  </si>
  <si>
    <t>1561235</t>
  </si>
  <si>
    <t>VLGFS1502-7DAWS840BQP1500</t>
  </si>
  <si>
    <t>1561238</t>
  </si>
  <si>
    <t>VLGFS1502-7DAWS830BQP1500</t>
  </si>
  <si>
    <t>1561241</t>
  </si>
  <si>
    <t>VLGFS1502-7DAWS850BQP1500</t>
  </si>
  <si>
    <t>1561244</t>
  </si>
  <si>
    <t>VLGFS1502-7DAWS865BQP1500</t>
  </si>
  <si>
    <t>1561247</t>
  </si>
  <si>
    <t>VLGFS1002-7DAWS840BQP1000</t>
  </si>
  <si>
    <t>1561250</t>
  </si>
  <si>
    <t>VLGFS1002-7DAWS830BQP0950</t>
  </si>
  <si>
    <t>1561253</t>
  </si>
  <si>
    <t>VLGFS1002-7DAWS850BQP1000</t>
  </si>
  <si>
    <t>1561256</t>
  </si>
  <si>
    <t>VLGFS1002-7DAWS865BQP1000</t>
  </si>
  <si>
    <t>1561261</t>
  </si>
  <si>
    <t>VLGFS1501-7DAWS830BQP0350</t>
  </si>
  <si>
    <t>1561262</t>
  </si>
  <si>
    <t>VLGFS1501-7DAWS840BQP0400</t>
  </si>
  <si>
    <t>1561263</t>
  </si>
  <si>
    <t>VLGFS1501-7DAWS850BQP0400</t>
  </si>
  <si>
    <t>1561264</t>
  </si>
  <si>
    <t>VLGFS1501-7DAWS865BQP0400</t>
  </si>
  <si>
    <t>1561302</t>
  </si>
  <si>
    <t>VLGFS1502-7DAWS830BQP0750</t>
  </si>
  <si>
    <t>1561306</t>
  </si>
  <si>
    <t>VLGFS1502-7DAWS840BQP0750</t>
  </si>
  <si>
    <t>1561308</t>
  </si>
  <si>
    <t>VLGFS1502-7DAWS850BQP0800</t>
  </si>
  <si>
    <t>1561311</t>
  </si>
  <si>
    <t>VLGFS1502-7DAWS865BQP0750</t>
  </si>
  <si>
    <t>1551277</t>
  </si>
  <si>
    <t>VLGFS1501-5NDWS830MP0700-RF</t>
  </si>
  <si>
    <t>1551278</t>
  </si>
  <si>
    <t>VLGFS1501-5NDWS840MP0750-RF</t>
  </si>
  <si>
    <t>1551279</t>
  </si>
  <si>
    <t>VLGFS1501-5NDWS850MP0750-RF</t>
  </si>
  <si>
    <t>1551280</t>
  </si>
  <si>
    <t>VLGFS1501-5NDWS865MP0750-RF</t>
  </si>
  <si>
    <t>1551273</t>
  </si>
  <si>
    <t>VLGFS1501-5NDWS830BQP0650-RF</t>
  </si>
  <si>
    <t>1551274</t>
  </si>
  <si>
    <t>VLGFS1501-5NDWS840BQP0700-RF</t>
  </si>
  <si>
    <t>1551275</t>
  </si>
  <si>
    <t>VLGFS1501-5NDWS850BQP0700-RF</t>
  </si>
  <si>
    <t>1551276</t>
  </si>
  <si>
    <t>VLGFS1501-5NDWS865BQP0700-RF</t>
  </si>
  <si>
    <t/>
  </si>
  <si>
    <t>Data14</t>
  </si>
  <si>
    <t>PMMA Optik</t>
  </si>
  <si>
    <t>LED-Treiber DALI</t>
  </si>
  <si>
    <t>Wanne opal</t>
  </si>
  <si>
    <t>LED-Abdeckung mikroprismatisch</t>
  </si>
  <si>
    <t>LED-Abdeckung breit strahlend und querprismatisch</t>
  </si>
  <si>
    <t>PMMA optics</t>
  </si>
  <si>
    <t>VLGFP  prisms</t>
  </si>
  <si>
    <t>VLGFP Prismes</t>
  </si>
  <si>
    <t>VLGFP con ottica prismatica</t>
  </si>
  <si>
    <t>VLGFP Prismas</t>
  </si>
  <si>
    <t>VLGFL lenses</t>
  </si>
  <si>
    <t>VLGFL Lentilles</t>
  </si>
  <si>
    <t>VLGFL con lenti ottiche</t>
  </si>
  <si>
    <t>VLGFL lentes</t>
  </si>
  <si>
    <t>VLGFS panel</t>
  </si>
  <si>
    <t>VLGFS Vitres</t>
  </si>
  <si>
    <t>VLGFS con schermo</t>
  </si>
  <si>
    <t>VLG-LENSES PMMA optics</t>
  </si>
  <si>
    <t>VLG-LENSES Optiques PMMA</t>
  </si>
  <si>
    <t>Ottica VLG-LENSES in PMMA</t>
  </si>
  <si>
    <t>VLG-LENSES PMMA óptica</t>
  </si>
  <si>
    <t>Protected for ambiance with corrosive gasses</t>
  </si>
  <si>
    <t>Protégé contre les ambiances avec gaz corrosif</t>
  </si>
  <si>
    <t>Protetto per ambiente con gas corrosivi</t>
  </si>
  <si>
    <t>Protegido para el ambiente con gases corrosivos</t>
  </si>
  <si>
    <t>Datas to a previously deposited project were found. Should these datas be deleted so that you can configurate a new project ?</t>
  </si>
  <si>
    <t>Des données ont été trouvées pour un projet préalablement déposé. Faut-il supprimer ces données pour pouvoir configurer un nouveau projet ?</t>
  </si>
  <si>
    <t>Sono stati trovati i dati di un precedente progetto salvati. E' necessario cancellare questi dati in modo che tu possa configurare un nuovo progetto ?</t>
  </si>
  <si>
    <t>Se encontraron datos de un proyecto previamente depositado. ¿Deben eliminarse estos datos para que pueda configurar un nuevo proyecto ?</t>
  </si>
  <si>
    <t>Tragschiene schwarz, 5-polige Stromführung, L=1500mm</t>
  </si>
  <si>
    <t>1207292SW</t>
  </si>
  <si>
    <t>VLSBKM 1500 SW</t>
  </si>
  <si>
    <t>1207041SI</t>
  </si>
  <si>
    <t>1207042SI</t>
  </si>
  <si>
    <t>1207043SI</t>
  </si>
  <si>
    <t>Zuletzt bearbeitete Datei löschen?</t>
  </si>
  <si>
    <t>https://www.ridi.de/go/1207066</t>
  </si>
  <si>
    <t>https://www.ridi.de/go/1207043</t>
  </si>
  <si>
    <t>https://www.ridi.de/go/1207042</t>
  </si>
  <si>
    <t>https://www.ridi.de/go/1207041</t>
  </si>
  <si>
    <t>https://www.ridi.de/go/1207044</t>
  </si>
  <si>
    <t>https://www.ridi.de/go/1207045</t>
  </si>
  <si>
    <t>https://www.ridi.de/go/1207046</t>
  </si>
  <si>
    <t>https://www.ridi.de/go/1207062</t>
  </si>
  <si>
    <t>https://www.ridi.de/go/0205791</t>
  </si>
  <si>
    <t>https://www.ridi.de/go/1207288</t>
  </si>
  <si>
    <t>https://www.ridi.de/go/1551008</t>
  </si>
  <si>
    <t>https://www.ridi.de/go/1551008SI</t>
  </si>
  <si>
    <t>https://www.ridi.de/go/1551008SW</t>
  </si>
  <si>
    <t>https://www.ridi.de/go/1551017</t>
  </si>
  <si>
    <t>https://www.ridi.de/go/1551017SI</t>
  </si>
  <si>
    <t>https://www.ridi.de/go/1551017SW</t>
  </si>
  <si>
    <t>https://www.ridi.de/go/1551029</t>
  </si>
  <si>
    <t>https://www.ridi.de/go/1551029SI</t>
  </si>
  <si>
    <t>https://www.ridi.de/go/1551029SW</t>
  </si>
  <si>
    <t>https://www.ridi.de/go/1551036</t>
  </si>
  <si>
    <t>https://www.ridi.de/go/1551036SI</t>
  </si>
  <si>
    <t>https://www.ridi.de/go/1551036SW</t>
  </si>
  <si>
    <t>https://www.ridi.de/go/1551043</t>
  </si>
  <si>
    <t>https://www.ridi.de/go/1551043SI</t>
  </si>
  <si>
    <t>https://www.ridi.de/go/1551043SW</t>
  </si>
  <si>
    <t>https://www.ridi.de/go/1551049</t>
  </si>
  <si>
    <t>https://www.ridi.de/go/1551049SI</t>
  </si>
  <si>
    <t>https://www.ridi.de/go/1551049SW</t>
  </si>
  <si>
    <t>https://www.ridi.de/go/1551056</t>
  </si>
  <si>
    <t>https://www.ridi.de/go/1551056SI</t>
  </si>
  <si>
    <t>https://www.ridi.de/go/1551056SW</t>
  </si>
  <si>
    <t>https://www.ridi.de/go/1551062</t>
  </si>
  <si>
    <t>https://www.ridi.de/go/1551062SI</t>
  </si>
  <si>
    <t>https://www.ridi.de/go/1551062SW</t>
  </si>
  <si>
    <t>https://www.ridi.de/go/1551091</t>
  </si>
  <si>
    <t>https://www.ridi.de/go/1551091SI</t>
  </si>
  <si>
    <t>https://www.ridi.de/go/1551091SW</t>
  </si>
  <si>
    <t>https://www.ridi.de/go/1551094</t>
  </si>
  <si>
    <t>https://www.ridi.de/go/1551094SI</t>
  </si>
  <si>
    <t>https://www.ridi.de/go/1551094SW</t>
  </si>
  <si>
    <t>https://www.ridi.de/go/1551097</t>
  </si>
  <si>
    <t>https://www.ridi.de/go/1551097SI</t>
  </si>
  <si>
    <t>https://www.ridi.de/go/1551097SW</t>
  </si>
  <si>
    <t>https://www.ridi.de/go/1551101</t>
  </si>
  <si>
    <t>https://www.ridi.de/go/1551101SI</t>
  </si>
  <si>
    <t>https://www.ridi.de/go/1551101SW</t>
  </si>
  <si>
    <t>https://www.ridi.de/go/1551143</t>
  </si>
  <si>
    <t>https://www.ridi.de/go/1551148</t>
  </si>
  <si>
    <t>https://www.ridi.de/go/1551152</t>
  </si>
  <si>
    <t>https://www.ridi.de/go/1551155</t>
  </si>
  <si>
    <t>https://www.ridi.de/go/1561008</t>
  </si>
  <si>
    <t>https://www.ridi.de/go/1561008SI</t>
  </si>
  <si>
    <t>https://www.ridi.de/go/1561008SW</t>
  </si>
  <si>
    <t>https://www.ridi.de/go/1561017</t>
  </si>
  <si>
    <t>https://www.ridi.de/go/1561017SI</t>
  </si>
  <si>
    <t>https://www.ridi.de/go/1561017SW</t>
  </si>
  <si>
    <t>https://www.ridi.de/go/1561029</t>
  </si>
  <si>
    <t>https://www.ridi.de/go/1561029SI</t>
  </si>
  <si>
    <t>https://www.ridi.de/go/1561029SW</t>
  </si>
  <si>
    <t>https://www.ridi.de/go/1561036</t>
  </si>
  <si>
    <t>https://www.ridi.de/go/1561036SI</t>
  </si>
  <si>
    <t>https://www.ridi.de/go/1561036SW</t>
  </si>
  <si>
    <t>https://www.ridi.de/go/1561043</t>
  </si>
  <si>
    <t>https://www.ridi.de/go/1561043SI</t>
  </si>
  <si>
    <t>https://www.ridi.de/go/1561043SW</t>
  </si>
  <si>
    <t>https://www.ridi.de/go/1561049</t>
  </si>
  <si>
    <t>https://www.ridi.de/go/1561049SI</t>
  </si>
  <si>
    <t>https://www.ridi.de/go/1561049SW</t>
  </si>
  <si>
    <t>https://www.ridi.de/go/1561056</t>
  </si>
  <si>
    <t>https://www.ridi.de/go/1561056SI</t>
  </si>
  <si>
    <t>https://www.ridi.de/go/1561056SW</t>
  </si>
  <si>
    <t>https://www.ridi.de/go/1561062</t>
  </si>
  <si>
    <t>https://www.ridi.de/go/1561062SI</t>
  </si>
  <si>
    <t>https://www.ridi.de/go/1561062SW</t>
  </si>
  <si>
    <t>https://www.ridi.de/go/1561091</t>
  </si>
  <si>
    <t>https://www.ridi.de/go/1561091SI</t>
  </si>
  <si>
    <t>https://www.ridi.de/go/1561091SW</t>
  </si>
  <si>
    <t>https://www.ridi.de/go/1561094</t>
  </si>
  <si>
    <t>https://www.ridi.de/go/1561094SI</t>
  </si>
  <si>
    <t>https://www.ridi.de/go/1561094SW</t>
  </si>
  <si>
    <t>https://www.ridi.de/go/1561097</t>
  </si>
  <si>
    <t>https://www.ridi.de/go/1561097SI</t>
  </si>
  <si>
    <t>https://www.ridi.de/go/1561097SW</t>
  </si>
  <si>
    <t>https://www.ridi.de/go/1561101</t>
  </si>
  <si>
    <t>https://www.ridi.de/go/1561101SI</t>
  </si>
  <si>
    <t>https://www.ridi.de/go/1561101SW</t>
  </si>
  <si>
    <t>https://www.ridi.de/go/1561143</t>
  </si>
  <si>
    <t>https://www.ridi.de/go/1561148</t>
  </si>
  <si>
    <t>https://www.ridi.de/go/1561152</t>
  </si>
  <si>
    <t>https://www.ridi.de/go/1561155</t>
  </si>
  <si>
    <t>https://www.ridi.de/go/1551103</t>
  </si>
  <si>
    <t>https://www.ridi.de/go/1551103SI</t>
  </si>
  <si>
    <t>https://www.ridi.de/go/1551103SW</t>
  </si>
  <si>
    <t>https://www.ridi.de/go/1551104</t>
  </si>
  <si>
    <t>https://www.ridi.de/go/1551104SI</t>
  </si>
  <si>
    <t>https://www.ridi.de/go/1551104SW</t>
  </si>
  <si>
    <t>https://www.ridi.de/go/1551105</t>
  </si>
  <si>
    <t>https://www.ridi.de/go/1551105SI</t>
  </si>
  <si>
    <t>https://www.ridi.de/go/1551105SW</t>
  </si>
  <si>
    <t>https://www.ridi.de/go/1551106</t>
  </si>
  <si>
    <t>https://www.ridi.de/go/1551106SI</t>
  </si>
  <si>
    <t>https://www.ridi.de/go/1551106SW</t>
  </si>
  <si>
    <t>https://www.ridi.de/go/1551107</t>
  </si>
  <si>
    <t>https://www.ridi.de/go/1551107SI</t>
  </si>
  <si>
    <t>https://www.ridi.de/go/1551107SW</t>
  </si>
  <si>
    <t>https://www.ridi.de/go/1551108</t>
  </si>
  <si>
    <t>https://www.ridi.de/go/1551108SI</t>
  </si>
  <si>
    <t>https://www.ridi.de/go/1551108SW</t>
  </si>
  <si>
    <t>https://www.ridi.de/go/1551109</t>
  </si>
  <si>
    <t>https://www.ridi.de/go/1551109SI</t>
  </si>
  <si>
    <t>https://www.ridi.de/go/1551109SW</t>
  </si>
  <si>
    <t>https://www.ridi.de/go/1551110</t>
  </si>
  <si>
    <t>https://www.ridi.de/go/1551110SI</t>
  </si>
  <si>
    <t>https://www.ridi.de/go/1551110SW</t>
  </si>
  <si>
    <t>https://www.ridi.de/go/1551009</t>
  </si>
  <si>
    <t>https://www.ridi.de/go/1551018</t>
  </si>
  <si>
    <t>https://www.ridi.de/go/1551044</t>
  </si>
  <si>
    <t>https://www.ridi.de/go/1551050</t>
  </si>
  <si>
    <t>https://www.ridi.de/go/1551057</t>
  </si>
  <si>
    <t>https://www.ridi.de/go/1551063</t>
  </si>
  <si>
    <t>https://www.ridi.de/go/1551092</t>
  </si>
  <si>
    <t>https://www.ridi.de/go/1551098</t>
  </si>
  <si>
    <t>https://www.ridi.de/go/1551102</t>
  </si>
  <si>
    <t>https://www.ridi.de/go/1551144</t>
  </si>
  <si>
    <t>https://www.ridi.de/go/1551153</t>
  </si>
  <si>
    <t>https://www.ridi.de/go/1551156</t>
  </si>
  <si>
    <t>https://www.ridi.de/go/1561009</t>
  </si>
  <si>
    <t>https://www.ridi.de/go/1561018</t>
  </si>
  <si>
    <t>https://www.ridi.de/go/1561044</t>
  </si>
  <si>
    <t>https://www.ridi.de/go/1561050</t>
  </si>
  <si>
    <t>https://www.ridi.de/go/1561057</t>
  </si>
  <si>
    <t>https://www.ridi.de/go/1561063</t>
  </si>
  <si>
    <t>https://www.ridi.de/go/1561092</t>
  </si>
  <si>
    <t>https://www.ridi.de/go/1561098</t>
  </si>
  <si>
    <t>https://www.ridi.de/go/1561102</t>
  </si>
  <si>
    <t>https://www.ridi.de/go/1561144</t>
  </si>
  <si>
    <t>https://www.ridi.de/go/1561153</t>
  </si>
  <si>
    <t>https://www.ridi.de/go/1551112</t>
  </si>
  <si>
    <t>https://www.ridi.de/go/1551113</t>
  </si>
  <si>
    <t>https://www.ridi.de/go/1551114</t>
  </si>
  <si>
    <t>https://www.ridi.de/go/1551128</t>
  </si>
  <si>
    <t>https://www.ridi.de/go/1551129</t>
  </si>
  <si>
    <t>https://www.ridi.de/go/1551130</t>
  </si>
  <si>
    <t>https://www.ridi.de/go/1551012</t>
  </si>
  <si>
    <t>https://www.ridi.de/go/1551012SI</t>
  </si>
  <si>
    <t>https://www.ridi.de/go/1551012SW</t>
  </si>
  <si>
    <t>https://www.ridi.de/go/1551020</t>
  </si>
  <si>
    <t>https://www.ridi.de/go/1551020SI</t>
  </si>
  <si>
    <t>https://www.ridi.de/go/1551020SW</t>
  </si>
  <si>
    <t>https://www.ridi.de/go/1551032</t>
  </si>
  <si>
    <t>https://www.ridi.de/go/1551032SI</t>
  </si>
  <si>
    <t>https://www.ridi.de/go/1551032SW</t>
  </si>
  <si>
    <t>https://www.ridi.de/go/1551038</t>
  </si>
  <si>
    <t>https://www.ridi.de/go/1551038SI</t>
  </si>
  <si>
    <t>https://www.ridi.de/go/1551038SW</t>
  </si>
  <si>
    <t>https://www.ridi.de/go/1551147</t>
  </si>
  <si>
    <t>https://www.ridi.de/go/1551151</t>
  </si>
  <si>
    <t>https://www.ridi.de/go/1561012</t>
  </si>
  <si>
    <t>https://www.ridi.de/go/1561012SI</t>
  </si>
  <si>
    <t>https://www.ridi.de/go/1561012SW</t>
  </si>
  <si>
    <t>https://www.ridi.de/go/1561020</t>
  </si>
  <si>
    <t>https://www.ridi.de/go/1561020SI</t>
  </si>
  <si>
    <t>https://www.ridi.de/go/1561020SW</t>
  </si>
  <si>
    <t>https://www.ridi.de/go/1561032</t>
  </si>
  <si>
    <t>https://www.ridi.de/go/1561032SI</t>
  </si>
  <si>
    <t>https://www.ridi.de/go/1561032SW</t>
  </si>
  <si>
    <t>https://www.ridi.de/go/1561038</t>
  </si>
  <si>
    <t>https://www.ridi.de/go/1561038SI</t>
  </si>
  <si>
    <t>https://www.ridi.de/go/1561038SW</t>
  </si>
  <si>
    <t>https://www.ridi.de/go/1561147</t>
  </si>
  <si>
    <t>https://www.ridi.de/go/1561151</t>
  </si>
  <si>
    <t>https://www.ridi.de/go/1551119</t>
  </si>
  <si>
    <t>https://www.ridi.de/go/1551119SI</t>
  </si>
  <si>
    <t>https://www.ridi.de/go/1551119SW</t>
  </si>
  <si>
    <t>https://www.ridi.de/go/1551120</t>
  </si>
  <si>
    <t>https://www.ridi.de/go/1551120SI</t>
  </si>
  <si>
    <t>https://www.ridi.de/go/1551120SW</t>
  </si>
  <si>
    <t>https://www.ridi.de/go/1551135</t>
  </si>
  <si>
    <t>https://www.ridi.de/go/1551135SI</t>
  </si>
  <si>
    <t>https://www.ridi.de/go/1551135SW</t>
  </si>
  <si>
    <t>https://www.ridi.de/go/1551136</t>
  </si>
  <si>
    <t>https://www.ridi.de/go/1551136SI</t>
  </si>
  <si>
    <t>https://www.ridi.de/go/1551136SW</t>
  </si>
  <si>
    <t>https://www.ridi.de/go/1551010</t>
  </si>
  <si>
    <t>https://www.ridi.de/go/1551010SI</t>
  </si>
  <si>
    <t>https://www.ridi.de/go/1551010SW</t>
  </si>
  <si>
    <t>https://www.ridi.de/go/1551019</t>
  </si>
  <si>
    <t>https://www.ridi.de/go/1551019SI</t>
  </si>
  <si>
    <t>https://www.ridi.de/go/1551019SW</t>
  </si>
  <si>
    <t>https://www.ridi.de/go/1551030</t>
  </si>
  <si>
    <t>https://www.ridi.de/go/1551030SI</t>
  </si>
  <si>
    <t>https://www.ridi.de/go/1551030SW</t>
  </si>
  <si>
    <t>https://www.ridi.de/go/1551037</t>
  </si>
  <si>
    <t>https://www.ridi.de/go/1551037SI</t>
  </si>
  <si>
    <t>https://www.ridi.de/go/1551037SW</t>
  </si>
  <si>
    <t>https://www.ridi.de/go/1551045</t>
  </si>
  <si>
    <t>https://www.ridi.de/go/1551045SI</t>
  </si>
  <si>
    <t>https://www.ridi.de/go/1551045SW</t>
  </si>
  <si>
    <t>https://www.ridi.de/go/1551051</t>
  </si>
  <si>
    <t>https://www.ridi.de/go/1551051SI</t>
  </si>
  <si>
    <t>https://www.ridi.de/go/1551051SW</t>
  </si>
  <si>
    <t>https://www.ridi.de/go/1551058</t>
  </si>
  <si>
    <t>https://www.ridi.de/go/1551058SI</t>
  </si>
  <si>
    <t>https://www.ridi.de/go/1551058SW</t>
  </si>
  <si>
    <t>https://www.ridi.de/go/1551064</t>
  </si>
  <si>
    <t>https://www.ridi.de/go/1551064SI</t>
  </si>
  <si>
    <t>https://www.ridi.de/go/1551064SW</t>
  </si>
  <si>
    <t>https://www.ridi.de/go/1551145</t>
  </si>
  <si>
    <t>https://www.ridi.de/go/1551149</t>
  </si>
  <si>
    <t>https://www.ridi.de/go/1551154</t>
  </si>
  <si>
    <t>https://www.ridi.de/go/1551157</t>
  </si>
  <si>
    <t>https://www.ridi.de/go/1561010</t>
  </si>
  <si>
    <t>https://www.ridi.de/go/1561010SI</t>
  </si>
  <si>
    <t>https://www.ridi.de/go/1561010SW</t>
  </si>
  <si>
    <t>https://www.ridi.de/go/1561019</t>
  </si>
  <si>
    <t>https://www.ridi.de/go/1561019SI</t>
  </si>
  <si>
    <t>https://www.ridi.de/go/1561019SW</t>
  </si>
  <si>
    <t>https://www.ridi.de/go/1561030</t>
  </si>
  <si>
    <t>https://www.ridi.de/go/1561030SI</t>
  </si>
  <si>
    <t>https://www.ridi.de/go/1561030SW</t>
  </si>
  <si>
    <t>https://www.ridi.de/go/1561037</t>
  </si>
  <si>
    <t>https://www.ridi.de/go/1561037SI</t>
  </si>
  <si>
    <t>https://www.ridi.de/go/1561037SW</t>
  </si>
  <si>
    <t>https://www.ridi.de/go/1561045</t>
  </si>
  <si>
    <t>https://www.ridi.de/go/1561045SI</t>
  </si>
  <si>
    <t>https://www.ridi.de/go/1561045SW</t>
  </si>
  <si>
    <t>https://www.ridi.de/go/1561051</t>
  </si>
  <si>
    <t>https://www.ridi.de/go/1561051SI</t>
  </si>
  <si>
    <t>https://www.ridi.de/go/1561051SW</t>
  </si>
  <si>
    <t>https://www.ridi.de/go/1561058</t>
  </si>
  <si>
    <t>https://www.ridi.de/go/1561058SI</t>
  </si>
  <si>
    <t>https://www.ridi.de/go/1561058SW</t>
  </si>
  <si>
    <t>https://www.ridi.de/go/1561064</t>
  </si>
  <si>
    <t>https://www.ridi.de/go/1561064SI</t>
  </si>
  <si>
    <t>https://www.ridi.de/go/1561064SW</t>
  </si>
  <si>
    <t>https://www.ridi.de/go/1561145</t>
  </si>
  <si>
    <t>https://www.ridi.de/go/1561149</t>
  </si>
  <si>
    <t>https://www.ridi.de/go/1561154</t>
  </si>
  <si>
    <t>https://www.ridi.de/go/1561157</t>
  </si>
  <si>
    <t>https://www.ridi.de/go/1551115</t>
  </si>
  <si>
    <t>https://www.ridi.de/go/1551115SI</t>
  </si>
  <si>
    <t>https://www.ridi.de/go/1551115SW</t>
  </si>
  <si>
    <t>https://www.ridi.de/go/1551116</t>
  </si>
  <si>
    <t>https://www.ridi.de/go/1551116SI</t>
  </si>
  <si>
    <t>https://www.ridi.de/go/1551116SW</t>
  </si>
  <si>
    <t>https://www.ridi.de/go/1551117</t>
  </si>
  <si>
    <t>https://www.ridi.de/go/1551117SI</t>
  </si>
  <si>
    <t>https://www.ridi.de/go/1551117SW</t>
  </si>
  <si>
    <t>https://www.ridi.de/go/1551118</t>
  </si>
  <si>
    <t>https://www.ridi.de/go/1551118SI</t>
  </si>
  <si>
    <t>https://www.ridi.de/go/1551118SW</t>
  </si>
  <si>
    <t>https://www.ridi.de/go/1551131</t>
  </si>
  <si>
    <t>https://www.ridi.de/go/1551131SI</t>
  </si>
  <si>
    <t>https://www.ridi.de/go/1551131SW</t>
  </si>
  <si>
    <t>https://www.ridi.de/go/1551132</t>
  </si>
  <si>
    <t>https://www.ridi.de/go/1551132SI</t>
  </si>
  <si>
    <t>https://www.ridi.de/go/1551132SW</t>
  </si>
  <si>
    <t>https://www.ridi.de/go/1551133</t>
  </si>
  <si>
    <t>https://www.ridi.de/go/1551133SI</t>
  </si>
  <si>
    <t>https://www.ridi.de/go/1551133SW</t>
  </si>
  <si>
    <t>https://www.ridi.de/go/1551134</t>
  </si>
  <si>
    <t>https://www.ridi.de/go/1551134SI</t>
  </si>
  <si>
    <t>https://www.ridi.de/go/1551134SW</t>
  </si>
  <si>
    <t>https://www.ridi.de/go/1551011</t>
  </si>
  <si>
    <t>https://www.ridi.de/go/1551011SI</t>
  </si>
  <si>
    <t>https://www.ridi.de/go/1551011SW</t>
  </si>
  <si>
    <t>https://www.ridi.de/go/1551031</t>
  </si>
  <si>
    <t>https://www.ridi.de/go/1551031SI</t>
  </si>
  <si>
    <t>https://www.ridi.de/go/1551031SW</t>
  </si>
  <si>
    <t>https://www.ridi.de/go/1551146</t>
  </si>
  <si>
    <t>https://www.ridi.de/go/1551150</t>
  </si>
  <si>
    <t>https://www.ridi.de/go/1561011</t>
  </si>
  <si>
    <t>https://www.ridi.de/go/1561011SI</t>
  </si>
  <si>
    <t>https://www.ridi.de/go/1561011SW</t>
  </si>
  <si>
    <t>https://www.ridi.de/go/1561031</t>
  </si>
  <si>
    <t>https://www.ridi.de/go/1561031SI</t>
  </si>
  <si>
    <t>https://www.ridi.de/go/1561031SW</t>
  </si>
  <si>
    <t>https://www.ridi.de/go/1561146</t>
  </si>
  <si>
    <t>https://www.ridi.de/go/1561150</t>
  </si>
  <si>
    <t>https://www.ridi.de/go/1561329</t>
  </si>
  <si>
    <t>https://www.ridi.de/go/1551123</t>
  </si>
  <si>
    <t>https://www.ridi.de/go/1551123SI</t>
  </si>
  <si>
    <t>https://www.ridi.de/go/1551123SW</t>
  </si>
  <si>
    <t>https://www.ridi.de/go/1551124</t>
  </si>
  <si>
    <t>https://www.ridi.de/go/1551124SI</t>
  </si>
  <si>
    <t>https://www.ridi.de/go/1551124SW</t>
  </si>
  <si>
    <t>https://www.ridi.de/go/1551139</t>
  </si>
  <si>
    <t>https://www.ridi.de/go/1551139SI</t>
  </si>
  <si>
    <t>https://www.ridi.de/go/1551139SW</t>
  </si>
  <si>
    <t>https://www.ridi.de/go/1551140</t>
  </si>
  <si>
    <t>https://www.ridi.de/go/1551140SI</t>
  </si>
  <si>
    <t>https://www.ridi.de/go/1551140SW</t>
  </si>
  <si>
    <t>https://www.ridi.de/go/1561171</t>
  </si>
  <si>
    <t>https://www.ridi.de/go/1561171SI</t>
  </si>
  <si>
    <t>https://www.ridi.de/go/1561171SW</t>
  </si>
  <si>
    <t>https://www.ridi.de/go/1561172</t>
  </si>
  <si>
    <t>https://www.ridi.de/go/1561172SI</t>
  </si>
  <si>
    <t>https://www.ridi.de/go/1561172SW</t>
  </si>
  <si>
    <t>https://www.ridi.de/go/1561173</t>
  </si>
  <si>
    <t>https://www.ridi.de/go/1561173SI</t>
  </si>
  <si>
    <t>https://www.ridi.de/go/1561173SW</t>
  </si>
  <si>
    <t>https://www.ridi.de/go/1561174</t>
  </si>
  <si>
    <t>https://www.ridi.de/go/1561174SI</t>
  </si>
  <si>
    <t>https://www.ridi.de/go/1561174SW</t>
  </si>
  <si>
    <t>https://www.ridi.de/go/1551212</t>
  </si>
  <si>
    <t>https://www.ridi.de/go/1551212SI</t>
  </si>
  <si>
    <t>https://www.ridi.de/go/1551212SW</t>
  </si>
  <si>
    <t>https://www.ridi.de/go/1551213</t>
  </si>
  <si>
    <t>https://www.ridi.de/go/1551213SI</t>
  </si>
  <si>
    <t>https://www.ridi.de/go/1551213SW</t>
  </si>
  <si>
    <t>https://www.ridi.de/go/1551214</t>
  </si>
  <si>
    <t>https://www.ridi.de/go/1551214SI</t>
  </si>
  <si>
    <t>https://www.ridi.de/go/1551214SW</t>
  </si>
  <si>
    <t>https://www.ridi.de/go/1551215</t>
  </si>
  <si>
    <t>https://www.ridi.de/go/1551215SI</t>
  </si>
  <si>
    <t>https://www.ridi.de/go/1551215SW</t>
  </si>
  <si>
    <t>https://www.ridi.de/go/1551066</t>
  </si>
  <si>
    <t>https://www.ridi.de/go/1551068</t>
  </si>
  <si>
    <t>https://www.ridi.de/go/1551070</t>
  </si>
  <si>
    <t>https://www.ridi.de/go/1551072</t>
  </si>
  <si>
    <t>https://www.ridi.de/go/1551074</t>
  </si>
  <si>
    <t>https://www.ridi.de/go/1551076</t>
  </si>
  <si>
    <t>https://www.ridi.de/go/1551078</t>
  </si>
  <si>
    <t>https://www.ridi.de/go/1551080</t>
  </si>
  <si>
    <t>https://www.ridi.de/go/1551082</t>
  </si>
  <si>
    <t>https://www.ridi.de/go/1551084</t>
  </si>
  <si>
    <t>https://www.ridi.de/go/1551086</t>
  </si>
  <si>
    <t>https://www.ridi.de/go/1551088</t>
  </si>
  <si>
    <t>https://www.ridi.de/go/1551158</t>
  </si>
  <si>
    <t>https://www.ridi.de/go/1551159</t>
  </si>
  <si>
    <t>https://www.ridi.de/go/1551160</t>
  </si>
  <si>
    <t>https://www.ridi.de/go/1551327</t>
  </si>
  <si>
    <t>https://www.ridi.de/go/1551347</t>
  </si>
  <si>
    <t>https://www.ridi.de/go/1551348</t>
  </si>
  <si>
    <t>https://www.ridi.de/go/1551349</t>
  </si>
  <si>
    <t>https://www.ridi.de/go/1551350</t>
  </si>
  <si>
    <t>https://www.ridi.de/go/1561066</t>
  </si>
  <si>
    <t>https://www.ridi.de/go/1561068</t>
  </si>
  <si>
    <t>https://www.ridi.de/go/1561070</t>
  </si>
  <si>
    <t>https://www.ridi.de/go/1561072</t>
  </si>
  <si>
    <t>https://www.ridi.de/go/1561074</t>
  </si>
  <si>
    <t>https://www.ridi.de/go/1561076</t>
  </si>
  <si>
    <t>https://www.ridi.de/go/1561078</t>
  </si>
  <si>
    <t>https://www.ridi.de/go/1561080</t>
  </si>
  <si>
    <t>https://www.ridi.de/go/1561082</t>
  </si>
  <si>
    <t>https://www.ridi.de/go/1561084</t>
  </si>
  <si>
    <t>https://www.ridi.de/go/1561086</t>
  </si>
  <si>
    <t>https://www.ridi.de/go/1561088</t>
  </si>
  <si>
    <t>https://www.ridi.de/go/1561158</t>
  </si>
  <si>
    <t>https://www.ridi.de/go/1561159</t>
  </si>
  <si>
    <t>https://www.ridi.de/go/1561160</t>
  </si>
  <si>
    <t>https://www.ridi.de/go/1561327</t>
  </si>
  <si>
    <t>https://www.ridi.de/go/1561347</t>
  </si>
  <si>
    <t>https://www.ridi.de/go/1561348</t>
  </si>
  <si>
    <t>https://www.ridi.de/go/1561349</t>
  </si>
  <si>
    <t>https://www.ridi.de/go/1561350</t>
  </si>
  <si>
    <t>https://www.ridi.de/go/1551330</t>
  </si>
  <si>
    <t>https://www.ridi.de/go/1551331</t>
  </si>
  <si>
    <t>https://www.ridi.de/go/1551332</t>
  </si>
  <si>
    <t>https://www.ridi.de/go/1551333</t>
  </si>
  <si>
    <t>https://www.ridi.de/go/1551338</t>
  </si>
  <si>
    <t>https://www.ridi.de/go/1551339</t>
  </si>
  <si>
    <t>https://www.ridi.de/go/1551340</t>
  </si>
  <si>
    <t>https://www.ridi.de/go/1551341</t>
  </si>
  <si>
    <t>https://www.ridi.de/go/1551065</t>
  </si>
  <si>
    <t>https://www.ridi.de/go/1551067</t>
  </si>
  <si>
    <t>https://www.ridi.de/go/1551069</t>
  </si>
  <si>
    <t>https://www.ridi.de/go/1551071</t>
  </si>
  <si>
    <t>https://www.ridi.de/go/1551073</t>
  </si>
  <si>
    <t>https://www.ridi.de/go/1551075</t>
  </si>
  <si>
    <t>https://www.ridi.de/go/1551077</t>
  </si>
  <si>
    <t>https://www.ridi.de/go/1551079</t>
  </si>
  <si>
    <t>https://www.ridi.de/go/1551081</t>
  </si>
  <si>
    <t>https://www.ridi.de/go/1551083</t>
  </si>
  <si>
    <t>https://www.ridi.de/go/1551085</t>
  </si>
  <si>
    <t>https://www.ridi.de/go/1551087</t>
  </si>
  <si>
    <t>https://www.ridi.de/go/1551161</t>
  </si>
  <si>
    <t>https://www.ridi.de/go/1551162</t>
  </si>
  <si>
    <t>https://www.ridi.de/go/1551163</t>
  </si>
  <si>
    <t>https://www.ridi.de/go/1551351</t>
  </si>
  <si>
    <t>https://www.ridi.de/go/1551352</t>
  </si>
  <si>
    <t>https://www.ridi.de/go/1551353</t>
  </si>
  <si>
    <t>https://www.ridi.de/go/1551354</t>
  </si>
  <si>
    <t>https://www.ridi.de/go/1551355</t>
  </si>
  <si>
    <t>https://www.ridi.de/go/1561065</t>
  </si>
  <si>
    <t>https://www.ridi.de/go/1561067</t>
  </si>
  <si>
    <t>https://www.ridi.de/go/1561069</t>
  </si>
  <si>
    <t>https://www.ridi.de/go/1561071</t>
  </si>
  <si>
    <t>https://www.ridi.de/go/1561073</t>
  </si>
  <si>
    <t>https://www.ridi.de/go/1561075</t>
  </si>
  <si>
    <t>https://www.ridi.de/go/1561077</t>
  </si>
  <si>
    <t>https://www.ridi.de/go/1561079</t>
  </si>
  <si>
    <t>https://www.ridi.de/go/1561081</t>
  </si>
  <si>
    <t>https://www.ridi.de/go/1561083</t>
  </si>
  <si>
    <t>https://www.ridi.de/go/1561085</t>
  </si>
  <si>
    <t>https://www.ridi.de/go/1561087</t>
  </si>
  <si>
    <t>https://www.ridi.de/go/1561161</t>
  </si>
  <si>
    <t>https://www.ridi.de/go/1561162</t>
  </si>
  <si>
    <t>https://www.ridi.de/go/1561163</t>
  </si>
  <si>
    <t>https://www.ridi.de/go/1561351</t>
  </si>
  <si>
    <t>https://www.ridi.de/go/1561352</t>
  </si>
  <si>
    <t>https://www.ridi.de/go/1561353</t>
  </si>
  <si>
    <t>https://www.ridi.de/go/1561354</t>
  </si>
  <si>
    <t>https://www.ridi.de/go/1561355</t>
  </si>
  <si>
    <t>https://www.ridi.de/go/1551334</t>
  </si>
  <si>
    <t>https://www.ridi.de/go/1551335</t>
  </si>
  <si>
    <t>https://www.ridi.de/go/1551336</t>
  </si>
  <si>
    <t>https://www.ridi.de/go/1551337</t>
  </si>
  <si>
    <t>https://www.ridi.de/go/1551343</t>
  </si>
  <si>
    <t>https://www.ridi.de/go/1551344</t>
  </si>
  <si>
    <t>https://www.ridi.de/go/1551345</t>
  </si>
  <si>
    <t>https://www.ridi.de/go/1551346</t>
  </si>
  <si>
    <t>https://www.ridi.de/go/1551181</t>
  </si>
  <si>
    <t>https://www.ridi.de/go/1551184</t>
  </si>
  <si>
    <t>https://www.ridi.de/go/1551187</t>
  </si>
  <si>
    <t>https://www.ridi.de/go/1551190</t>
  </si>
  <si>
    <t>https://www.ridi.de/go/1551193</t>
  </si>
  <si>
    <t>https://www.ridi.de/go/1551196</t>
  </si>
  <si>
    <t>https://www.ridi.de/go/1551199</t>
  </si>
  <si>
    <t>https://www.ridi.de/go/1551202</t>
  </si>
  <si>
    <t>https://www.ridi.de/go/1551236</t>
  </si>
  <si>
    <t>https://www.ridi.de/go/1551239</t>
  </si>
  <si>
    <t>https://www.ridi.de/go/1551242</t>
  </si>
  <si>
    <t>https://www.ridi.de/go/1551245</t>
  </si>
  <si>
    <t>https://www.ridi.de/go/1551248</t>
  </si>
  <si>
    <t>https://www.ridi.de/go/1551251</t>
  </si>
  <si>
    <t>https://www.ridi.de/go/1551254</t>
  </si>
  <si>
    <t>https://www.ridi.de/go/1551257</t>
  </si>
  <si>
    <t>https://www.ridi.de/go/1551303</t>
  </si>
  <si>
    <t>https://www.ridi.de/go/1551305</t>
  </si>
  <si>
    <t>https://www.ridi.de/go/1551309</t>
  </si>
  <si>
    <t>https://www.ridi.de/go/1551312</t>
  </si>
  <si>
    <t>https://www.ridi.de/go/1561181</t>
  </si>
  <si>
    <t>https://www.ridi.de/go/1561184</t>
  </si>
  <si>
    <t>https://www.ridi.de/go/1561187</t>
  </si>
  <si>
    <t>https://www.ridi.de/go/1561190</t>
  </si>
  <si>
    <t>https://www.ridi.de/go/1561193</t>
  </si>
  <si>
    <t>https://www.ridi.de/go/1561196</t>
  </si>
  <si>
    <t>https://www.ridi.de/go/1561199</t>
  </si>
  <si>
    <t>https://www.ridi.de/go/1561202</t>
  </si>
  <si>
    <t>https://www.ridi.de/go/1561236</t>
  </si>
  <si>
    <t>https://www.ridi.de/go/1561239</t>
  </si>
  <si>
    <t>https://www.ridi.de/go/1561242</t>
  </si>
  <si>
    <t>https://www.ridi.de/go/1561245</t>
  </si>
  <si>
    <t>https://www.ridi.de/go/1561248</t>
  </si>
  <si>
    <t>https://www.ridi.de/go/1561251</t>
  </si>
  <si>
    <t>https://www.ridi.de/go/1561254</t>
  </si>
  <si>
    <t>https://www.ridi.de/go/1561257</t>
  </si>
  <si>
    <t>https://www.ridi.de/go/1561265</t>
  </si>
  <si>
    <t>https://www.ridi.de/go/1561266</t>
  </si>
  <si>
    <t>https://www.ridi.de/go/1561267</t>
  </si>
  <si>
    <t>https://www.ridi.de/go/1561268</t>
  </si>
  <si>
    <t>https://www.ridi.de/go/1561303</t>
  </si>
  <si>
    <t>https://www.ridi.de/go/1561305</t>
  </si>
  <si>
    <t>https://www.ridi.de/go/1561309</t>
  </si>
  <si>
    <t>https://www.ridi.de/go/1561312</t>
  </si>
  <si>
    <t>https://www.ridi.de/go/1551180</t>
  </si>
  <si>
    <t>https://www.ridi.de/go/1551183</t>
  </si>
  <si>
    <t>https://www.ridi.de/go/1551186</t>
  </si>
  <si>
    <t>https://www.ridi.de/go/1551189</t>
  </si>
  <si>
    <t>https://www.ridi.de/go/1551192</t>
  </si>
  <si>
    <t>https://www.ridi.de/go/1551195</t>
  </si>
  <si>
    <t>https://www.ridi.de/go/1551198</t>
  </si>
  <si>
    <t>https://www.ridi.de/go/1551201</t>
  </si>
  <si>
    <t>https://www.ridi.de/go/1551235</t>
  </si>
  <si>
    <t>https://www.ridi.de/go/1551238</t>
  </si>
  <si>
    <t>https://www.ridi.de/go/1551241</t>
  </si>
  <si>
    <t>https://www.ridi.de/go/1551244</t>
  </si>
  <si>
    <t>https://www.ridi.de/go/1551247</t>
  </si>
  <si>
    <t>https://www.ridi.de/go/1551250</t>
  </si>
  <si>
    <t>https://www.ridi.de/go/1551253</t>
  </si>
  <si>
    <t>https://www.ridi.de/go/1551256</t>
  </si>
  <si>
    <t>https://www.ridi.de/go/1551302</t>
  </si>
  <si>
    <t>https://www.ridi.de/go/1551306</t>
  </si>
  <si>
    <t>https://www.ridi.de/go/1551308</t>
  </si>
  <si>
    <t>https://www.ridi.de/go/1551311</t>
  </si>
  <si>
    <t>https://www.ridi.de/go/1561180</t>
  </si>
  <si>
    <t>https://www.ridi.de/go/1561183</t>
  </si>
  <si>
    <t>https://www.ridi.de/go/1561186</t>
  </si>
  <si>
    <t>https://www.ridi.de/go/1561189</t>
  </si>
  <si>
    <t>https://www.ridi.de/go/1561192</t>
  </si>
  <si>
    <t>https://www.ridi.de/go/1561195</t>
  </si>
  <si>
    <t>https://www.ridi.de/go/1561198</t>
  </si>
  <si>
    <t>https://www.ridi.de/go/1561201</t>
  </si>
  <si>
    <t>https://www.ridi.de/go/1561235</t>
  </si>
  <si>
    <t>https://www.ridi.de/go/1561238</t>
  </si>
  <si>
    <t>https://www.ridi.de/go/1561241</t>
  </si>
  <si>
    <t>https://www.ridi.de/go/1561244</t>
  </si>
  <si>
    <t>https://www.ridi.de/go/1561247</t>
  </si>
  <si>
    <t>https://www.ridi.de/go/1561250</t>
  </si>
  <si>
    <t>https://www.ridi.de/go/1561253</t>
  </si>
  <si>
    <t>https://www.ridi.de/go/1561256</t>
  </si>
  <si>
    <t>https://www.ridi.de/go/1561261</t>
  </si>
  <si>
    <t>https://www.ridi.de/go/1561262</t>
  </si>
  <si>
    <t>https://www.ridi.de/go/1561263</t>
  </si>
  <si>
    <t>https://www.ridi.de/go/1561264</t>
  </si>
  <si>
    <t>https://www.ridi.de/go/1561302</t>
  </si>
  <si>
    <t>https://www.ridi.de/go/1561306</t>
  </si>
  <si>
    <t>https://www.ridi.de/go/1561308</t>
  </si>
  <si>
    <t>https://www.ridi.de/go/1561311</t>
  </si>
  <si>
    <t>https://www.ridi.de/go/1551277</t>
  </si>
  <si>
    <t>https://www.ridi.de/go/1551278</t>
  </si>
  <si>
    <t>https://www.ridi.de/go/1551279</t>
  </si>
  <si>
    <t>https://www.ridi.de/go/1551280</t>
  </si>
  <si>
    <t>https://www.ridi.de/go/1551273</t>
  </si>
  <si>
    <t>https://www.ridi.de/go/1551274</t>
  </si>
  <si>
    <t>https://www.ridi.de/go/1551275</t>
  </si>
  <si>
    <t>https://www.ridi.de/go/1551276</t>
  </si>
  <si>
    <t>https://www.ridi.de/go/0205791SI</t>
  </si>
  <si>
    <t>https://www.ridi.de/go/0205791SW</t>
  </si>
  <si>
    <t>https://www.ridi.de/go/1207041SW</t>
  </si>
  <si>
    <t>https://www.ridi.de/go/1207041SI</t>
  </si>
  <si>
    <t>https://www.ridi.de/go/1207042SW</t>
  </si>
  <si>
    <t>https://www.ridi.de/go/1207042SI</t>
  </si>
  <si>
    <t>https://www.ridi.de/go/1207043SW</t>
  </si>
  <si>
    <t>https://www.ridi.de/go/1207043SI</t>
  </si>
  <si>
    <t>https://www.ridi.de/go/1207066SW</t>
  </si>
  <si>
    <t>https://www.ridi.de/go/1207066SI</t>
  </si>
  <si>
    <t>https://www.ridi.de/go/0205794</t>
  </si>
  <si>
    <t>https://www.ridi.de/go/0205930</t>
  </si>
  <si>
    <t>https://www.ridi.de/go/0205792</t>
  </si>
  <si>
    <t>https://www.ridi.de/go/0205685</t>
  </si>
  <si>
    <t>https://www.ridi.de/go/0205921</t>
  </si>
  <si>
    <t>https://www.ridi.de/go/0205922</t>
  </si>
  <si>
    <t>https://www.ridi.de/go/0205923</t>
  </si>
  <si>
    <t>https://www.ridi.de/go/1205789</t>
  </si>
  <si>
    <t>https://www.ridi.de/go/1205789AD</t>
  </si>
  <si>
    <t>https://www.ridi.de/go/1205789SW</t>
  </si>
  <si>
    <t>https://www.ridi.de/go/1207288SW</t>
  </si>
  <si>
    <t>https://www.ridi.de/go/1207288SI</t>
  </si>
  <si>
    <t>https://www.ridi.de/go/1207292</t>
  </si>
  <si>
    <t>https://www.ridi.de/go/1207292SI</t>
  </si>
  <si>
    <t>https://www.ridi.de/go/1207292SW</t>
  </si>
  <si>
    <t>Geräteträger mit Griffrille weiß, HACCP zertifiziert, IP54, 5-polig, eine LED-Reihe 7500lm, LF 840, Prismen mit breiter Lichtverteilung, elektronische</t>
  </si>
  <si>
    <t>2,184</t>
  </si>
  <si>
    <t>55</t>
  </si>
  <si>
    <t>7700</t>
  </si>
  <si>
    <t>4029299507003</t>
  </si>
  <si>
    <t>Geräteträger mit Griffrille weiß, HACCP zertifiziert, IP54, 5-polig, zwei LED-Reihen 14000lm, LF 830, Prismen mit breiter Lichtverteilung, elektronisc</t>
  </si>
  <si>
    <t>2,447</t>
  </si>
  <si>
    <t>100</t>
  </si>
  <si>
    <t>14100</t>
  </si>
  <si>
    <t>4029299507218</t>
  </si>
  <si>
    <t>Geräteträger mit Griffrille weiß, HACCP zertifiziert, IP54, 5-polig, zwei LED-Reihen 17000lm, LF 830, Prismen mit breiter Lichtverteilung, elektronisc</t>
  </si>
  <si>
    <t>121</t>
  </si>
  <si>
    <t>16700</t>
  </si>
  <si>
    <t>4029299508314</t>
  </si>
  <si>
    <t>Geräteträger mit Griffrille silbern, HACCP zertifiziert, IP54, 5-polig, eine LED-Reihe 4500lm, LF 830, Prismen mit breiter Lichtverteilung, elektronis</t>
  </si>
  <si>
    <t>28</t>
  </si>
  <si>
    <t>4300</t>
  </si>
  <si>
    <t>4029299521962</t>
  </si>
  <si>
    <t>Geräteträger mit Griffrille weiß, IP54, 7-polig, eine LED-Reihe 8000lm, LF 830, Prismen mit breiter Lichtverteilung, elektronischer DALI Konverter, L=</t>
  </si>
  <si>
    <t>4029299509397</t>
  </si>
  <si>
    <t>Geräteträger mit Griffrille weiß, IP54, 7-polig, zwei LED-Reihen 14000lm, LF 830, Prismen mit breiter Lichtverteilung, elektronischer DALI Konverter,</t>
  </si>
  <si>
    <t>4029299509601</t>
  </si>
  <si>
    <t>Geräteträger mit Griffrille weiß, IP54, 7-polig, zwei LED-Reihen 17000lm, LF 830, Prismen mit breiter Lichtverteilung, elektronischer DALI Konverter,</t>
  </si>
  <si>
    <t>4029299510706</t>
  </si>
  <si>
    <t>Geräteträger mit Griffrille weiß, IP54, 7-polig, eine LED-Reihe 4500lm, LF 830, Prismen mit breiter Lichtverteilung, elektronischer DALI Konverter, L=</t>
  </si>
  <si>
    <t>4029299522174</t>
  </si>
  <si>
    <t>Geräteträger mit Griffrille weiß, IP54, 5-polig, eine LED-Reihe, Lichtstrom 10-stufig einstellbar max. 8000lm, LF 830, Prismen mit breiter Lichtvertei</t>
  </si>
  <si>
    <t>7970</t>
  </si>
  <si>
    <t>4029299508543</t>
  </si>
  <si>
    <t>Geräteträger mit Griffrille weiß, IP54, 5-polig, zwei LED-Reihen, Lichtstrom 10-stufig einstellbar max. 15000lm, LF 830, Prismen mit breiter Lichtvert</t>
  </si>
  <si>
    <t>14900</t>
  </si>
  <si>
    <t>4029299508550</t>
  </si>
  <si>
    <t>Geräteträger mit Griffrille silbern, HACCP zertifiziert, IP54, 5-polig, eine LED-Reihe 7500lm, LF 840, Prismen mit breiter Lichtverteilung, elektronis</t>
  </si>
  <si>
    <t>7480</t>
  </si>
  <si>
    <t>4029299507010</t>
  </si>
  <si>
    <t>Geräteträger mit Griffrille silbern, HACCP zertifiziert, IP54, 5-polig, zwei LED-Reihen 17000lm, LF 830, Prismen mit breiter Lichtverteilung, elektron</t>
  </si>
  <si>
    <t>16210</t>
  </si>
  <si>
    <t>4029299508321</t>
  </si>
  <si>
    <t>Geräteträger mit Griffrille silbern, IP54, 7-polig, eine LED-Reihe 8000lm, LF 830, Prismen mit breiter Lichtverteilung, elektronischer DALI Konverter,</t>
  </si>
  <si>
    <t>4029299509403</t>
  </si>
  <si>
    <t>Geräteträger mit Griffrille silbern, IP54, 7-polig, zwei LED-Reihen 14000lm, LF 830, Prismen mit breiter Lichtverteilung, elektronischer DALI Konverte</t>
  </si>
  <si>
    <t>13690</t>
  </si>
  <si>
    <t>4029299509618</t>
  </si>
  <si>
    <t>Geräteträger mit Griffrille silbern, IP54, 7-polig, zwei LED-Reihen 17000lm, LF 830, Prismen mit breiter Lichtverteilung, elektronischer DALI Konverte</t>
  </si>
  <si>
    <t>4029299510713</t>
  </si>
  <si>
    <t>Geräteträger mit Griffrille silbern, HACCP zertifiziert, IP54, 5-polig, zwei LED-Reihen 14000lm, LF 830, Prismen mit breiter Lichtverteilung, elektron</t>
  </si>
  <si>
    <t>4029299507225</t>
  </si>
  <si>
    <t>Geräteträger mit Griffrille silbern, IP54, 5-polig, eine LED-Reihe, Lichtstrom 10-stufig einstellbar max. 7500lm, LF 830, Prismen mit breiter Lichtver</t>
  </si>
  <si>
    <t>7730</t>
  </si>
  <si>
    <t>4029299512489</t>
  </si>
  <si>
    <t>Geräteträger mit Griffrille silbern, IP54, 5-polig, zwei LED-Reihen, Lichtstrom 10-stufig einstellbar max. 14000lm, LF 830, Prismen mit breiter Lichtv</t>
  </si>
  <si>
    <t>14450</t>
  </si>
  <si>
    <t>4029299512502</t>
  </si>
  <si>
    <t>Geräteträger mit Griffrille schwarz, HACCP zertifiziert, IP54, 5-polig, eine LED-Reihe 7500lm, LF 840, Prismen mit breiter Lichtverteilung, elektronis</t>
  </si>
  <si>
    <t>7330</t>
  </si>
  <si>
    <t>4029299507027</t>
  </si>
  <si>
    <t>Geräteträger mit Griffrille schwarz, HACCP zertifiziert, IP54, 5-polig, zwei LED-Reihen 14000lm, LF 830, Prismen mit breiter Lichtverteilung, elektron</t>
  </si>
  <si>
    <t>13430</t>
  </si>
  <si>
    <t>4029299507232</t>
  </si>
  <si>
    <t>Geräteträger mit Griffrille schwarz, HACCP zertifiziert, IP54, 5-polig, zwei LED-Reihen 17000lm, LF 830, Prismen mit breiter Lichtverteilung, elektron</t>
  </si>
  <si>
    <t>15900</t>
  </si>
  <si>
    <t>4029299508338</t>
  </si>
  <si>
    <t>Geräteträger mit Griffrille schwarz, IP54, 7-polig, eine LED-Reihe 8000lm, LF 830, Prismen mit breiter Lichtverteilung, elektronischer DALI Konverter,</t>
  </si>
  <si>
    <t>4029299509410</t>
  </si>
  <si>
    <t>Geräteträger mit Griffrille schwarz, IP54, 7-polig, zwei LED-Reihen 14000lm, LF 830, Prismen mit breiter Lichtverteilung, elektronischer DALI Konverte</t>
  </si>
  <si>
    <t>4029299509625</t>
  </si>
  <si>
    <t>Geräteträger mit Griffrille schwarz, IP54, 7-polig, zwei LED-Reihen 17000lm, LF 830, Prismen mit breiter Lichtverteilung, elektronischer DALI Konverte</t>
  </si>
  <si>
    <t>4029299510720</t>
  </si>
  <si>
    <t>Geräteträger mit Griffrille schwarz, IP54, 5-polig, eine LED-Reihe, Lichtstrom 10-stufig einstellbar max. 7500lm, LF 830, Prismen mit breiter Lichtver</t>
  </si>
  <si>
    <t>7490</t>
  </si>
  <si>
    <t>4029299512496</t>
  </si>
  <si>
    <t>Geräteträger mit Griffrille schwarz, IP54, 5-polig, zwei LED-Reihen, Lichtstrom 10-stufig einstellbar max. 14000lm, LF 830, Prismen mit breiter Lichtv</t>
  </si>
  <si>
    <t>14010</t>
  </si>
  <si>
    <t>4029299512519</t>
  </si>
  <si>
    <t>Geräteträger mit Griffrille weiß, IP54, 5-polig, eine LED-Reihe 7500lm, LF 830, Prismen mit asymmetrischer Lichtverteilung, elektronischer Konverter,</t>
  </si>
  <si>
    <t>7400</t>
  </si>
  <si>
    <t>4029299507034</t>
  </si>
  <si>
    <t>Geräteträger mit Griffrille weiß, IP54, 5-polig, zwei LED-Reihen 14000lm, LF 830, Prismen mit asymmetrischer Lichtverteilung, elektronischer Konverter</t>
  </si>
  <si>
    <t>13500</t>
  </si>
  <si>
    <t>4029299507249</t>
  </si>
  <si>
    <t>Geräteträger mit Griffrille weiß, IP54, 5-polig, eine LED-Reihe 4000lm, LF 830, Prismen mit asymmetrischer Lichtverteilung, elektronischer Konverter,</t>
  </si>
  <si>
    <t>4100</t>
  </si>
  <si>
    <t>4029299521979</t>
  </si>
  <si>
    <t>Geräteträger mit Griffrille weiß, IP54, 7-polig, eine LED-Reihe 7500lm, LF 830, Prismen mit asymmetrischer Lichtverteilung, elektronischer DALI Konver</t>
  </si>
  <si>
    <t>4029299509427</t>
  </si>
  <si>
    <t>Geräteträger mit Griffrille weiß, IP54, 7-polig, zwei LED-Reihen 14000lm, LF 830, Prismen mit asymmetrischer Lichtverteilung, elektronischer DALI Konv</t>
  </si>
  <si>
    <t>4029299509632</t>
  </si>
  <si>
    <t>Geräteträger mit Griffrille weiß, IP54, 7-polig, eine LED-Reihe 4000lm, LF 830, Prismen mit asymmetrischer Lichtverteilung, elektronischer DALI Konver</t>
  </si>
  <si>
    <t>4029299522181</t>
  </si>
  <si>
    <t>Geräteträger mit Griffrille weiß, IP54, 5-polig, eine LED-Reihe, Lichtstrom 10-stufig einstellbar max. 7500lm, LF 830, Prismen mit asymmetrischer Lich</t>
  </si>
  <si>
    <t>7630</t>
  </si>
  <si>
    <t>4029299522464</t>
  </si>
  <si>
    <t>Geräteträger mit Griffrille weiß, IP54, 5-polig, zwei LED-Reihen, Lichtstrom 10-stufig einstellbar max. 14000lm, LF 830, Prismen mit asymmetrischer Li</t>
  </si>
  <si>
    <t>14280</t>
  </si>
  <si>
    <t>4029299522945</t>
  </si>
  <si>
    <t>Geräteträger mit Griffrille silbern, IP54, 5-polig, eine LED-Reihe 7500lm, LF 830, Prismen mit asymmetrischer Lichtverteilung, elektronischer Konverte</t>
  </si>
  <si>
    <t>7180</t>
  </si>
  <si>
    <t>4029299507041</t>
  </si>
  <si>
    <t>Geräteträger mit Griffrille silbern, IP54, 5-polig, zwei LED-Reihen 14000lm, LF 830, Prismen mit asymmetrischer Lichtverteilung, elektronischer Konver</t>
  </si>
  <si>
    <t>13110</t>
  </si>
  <si>
    <t>4029299507256</t>
  </si>
  <si>
    <t>Geräteträger mit Griffrille silbern, IP54, 7-polig, eine LED-Reihe 7500lm, LF 830, Prismen mit asymmetrischer Lichtverteilung, elektronischer DALI Kon</t>
  </si>
  <si>
    <t>4029299509434</t>
  </si>
  <si>
    <t>Geräteträger mit Griffrille silbern, IP54, 7-polig, zwei LED-Reihen 14000lm, LF 830, Prismen mit asymmetrischer Lichtverteilung, elektronischer DALI K</t>
  </si>
  <si>
    <t>4029299509649</t>
  </si>
  <si>
    <t>Geräteträger mit Griffrille silbern, IP54, 5-polig, eine LED-Reihe, Lichtstrom 10-stufig einstellbar max. 7500lm, LF 830, Prismen mit asymmetrischer L</t>
  </si>
  <si>
    <t>4029299522471</t>
  </si>
  <si>
    <t>Geräteträger mit Griffrille silbern, IP54, 5-polig, zwei LED-Reihen, Lichtstrom 10-stufig einstellbar max. 14000lm, LF 830, Prismen mit asymmetrischer</t>
  </si>
  <si>
    <t>13850</t>
  </si>
  <si>
    <t>4029299522952</t>
  </si>
  <si>
    <t>Geräteträger mit Griffrille schwarz, IP54, 5-polig, eine LED-Reihe 7500lm, LF 830, Prismen mit asymmetrischer Lichtverteilung, elektronischer Konverte</t>
  </si>
  <si>
    <t>7050</t>
  </si>
  <si>
    <t>4029299507058</t>
  </si>
  <si>
    <t>Geräteträger mit Griffrille schwarz, IP54, 5-polig, zwei LED-Reihen 14000lm, LF 830, Prismen mit asymmetrischer Lichtverteilung, elektronischer Konver</t>
  </si>
  <si>
    <t>12860</t>
  </si>
  <si>
    <t>4029299507263</t>
  </si>
  <si>
    <t>Geräteträger mit Griffrille schwarz, IP54, 7-polig, eine LED-Reihe 7500lm, LF 830, Prismen mit asymmetrischer Lichtverteilung, elektronischer DALI Kon</t>
  </si>
  <si>
    <t>4029299509441</t>
  </si>
  <si>
    <t>Geräteträger mit Griffrille schwarz, IP54, 7-polig, zwei LED-Reihen 14000lm, LF 830, Prismen mit asymmetrischer Lichtverteilung, elektronischer DALI K</t>
  </si>
  <si>
    <t>4029299509656</t>
  </si>
  <si>
    <t>Geräteträger mit Griffrille schwarz, IP54, 5-polig, eine LED-Reihe, Lichtstrom 10-stufig einstellbar max. 7000lm, LF 830, Prismen mit asymmetrischer L</t>
  </si>
  <si>
    <t>7170</t>
  </si>
  <si>
    <t>4029299522488</t>
  </si>
  <si>
    <t>Geräteträger mit Griffrille schwarz, IP54, 5-polig, zwei LED-Reihen, Lichtstrom 10-stufig einstellbar max. 13000lm, LF 830, Prismen mit asymmetrischer</t>
  </si>
  <si>
    <t>13420</t>
  </si>
  <si>
    <t>4029299522969</t>
  </si>
  <si>
    <t>Geräteträger mit Griffrille weiß, IP54, 5-polig, eine LED-Reihe 7500lm, LF 830, Prismen mit doppelter asymmetrischen Lichtverteilung, elektronischer K</t>
  </si>
  <si>
    <t>7500</t>
  </si>
  <si>
    <t>4029299507096</t>
  </si>
  <si>
    <t>Geräteträger mit Griffrille weiß, IP54, 5-polig, zwei LED-Reihen 14000lm, LF 830, Prismen mit doppelt asymmetrischer Lichtverteilung, elektronischer K</t>
  </si>
  <si>
    <t>13700</t>
  </si>
  <si>
    <t>4029299507270</t>
  </si>
  <si>
    <t>Geräteträger mit Griffrille weiß, IP54, 5-polig, eine LED-Reihe 4000lm, LF 830, Prismen mit doppelter asymmetrischen Lichtverteilung, elektronischer K</t>
  </si>
  <si>
    <t>4029299521993</t>
  </si>
  <si>
    <t>Geräteträger mit Griffrille weiß, IP54, 7-polig, eine LED-Reihe 7500lm, LF 830, Prismen mit doppelter asymmetrischen Lichtverteilung, elektronischer D</t>
  </si>
  <si>
    <t>4029299509489</t>
  </si>
  <si>
    <t>Geräteträger mit Griffrille weiß, IP54, 7-polig, zwei LED-Reihen 14000lm, LF 830, Prismen mit doppelt asymmetrischer Lichtverteilung, elektronischer D</t>
  </si>
  <si>
    <t>4029299509663</t>
  </si>
  <si>
    <t>Geräteträger mit Griffrille weiß, IP54, 7-polig, eine LED-Reihe 4000lm, LF 830, Prismen mit doppelter asymmetrischen Lichtverteilung, elektronischer D</t>
  </si>
  <si>
    <t>4029299522204</t>
  </si>
  <si>
    <t>Geräteträger mit Griffrille weiß, IP54, 5-polig, eine LED-Reihe, Lichtstrom 10-stufig einstllbar max. 7500lm, LF 830, Prismen mit doppelter asymmetris</t>
  </si>
  <si>
    <t>7750</t>
  </si>
  <si>
    <t>4029299522587</t>
  </si>
  <si>
    <t>Geräteträger mit Griffrille weiß, IP54, 5-polig, zwei LED-Reihe, Lichtstrom 10-stufig einstllbar max. 14000lm, LF 830, Prismen mit doppelter asymmetri</t>
  </si>
  <si>
    <t>14490</t>
  </si>
  <si>
    <t>4029299523065</t>
  </si>
  <si>
    <t>Geräteträger mit Griffrille silbern, IP54, 5-polig, eine LED-Reihe 7500lm, LF 830, Prismen mit doppelter asymmetrischen Lichtverteilung, elektronische</t>
  </si>
  <si>
    <t>7280</t>
  </si>
  <si>
    <t>4029299507102</t>
  </si>
  <si>
    <t>Geräteträger mit Griffrille silbern, IP54, 5-polig, zwei LED-Reihen 14000lm, LF 830, Prismen mit doppelt asymmetrischer Lichtverteilung, elektronische</t>
  </si>
  <si>
    <t>13300</t>
  </si>
  <si>
    <t>4029299507287</t>
  </si>
  <si>
    <t>Geräteträger mit Griffrille silbern, IP54, 7-polig, eine LED-Reihe 7500lm, LF 830, Prismen mit doppelter asymmetrischen Lichtverteilung, elektronische</t>
  </si>
  <si>
    <t>4029299509496</t>
  </si>
  <si>
    <t>Geräteträger mit Griffrille silbern, IP54, 7-polig, zwei LED-Reihen 14000lm, LF 830, Prismen mit doppelt asymmetrischer Lichtverteilung, elektronische</t>
  </si>
  <si>
    <t>4029299509670</t>
  </si>
  <si>
    <t>Geräteträger mit Griffrille silbern, IP54, 5-polig, eine LED-Reihe, Lichtstrom 10-stufig einstllbar max. 7500lm, LF 830, Prismen mit doppelter asymmet</t>
  </si>
  <si>
    <t>7520</t>
  </si>
  <si>
    <t>4029299522594</t>
  </si>
  <si>
    <t>Geräteträger mit Griffrille silbern, IP54, 5-polig, zwei LED-Reihen, Lichtstrom 10-stufig einstllbar max. 14000lm, LF 830, Prismen mit doppelter asymm</t>
  </si>
  <si>
    <t>14060</t>
  </si>
  <si>
    <t>4029299523072</t>
  </si>
  <si>
    <t>Geräteträger mit Griffrille schwarz, IP54, 5-polig, eine LED-Reihe 7500lm, LF 830, Prismen mit doppelter asymmetrischen Lichtverteilung, elektronische</t>
  </si>
  <si>
    <t>7140</t>
  </si>
  <si>
    <t>4029299507119</t>
  </si>
  <si>
    <t>Geräteträger mit Griffrille schwarz, IP54, 5-polig, zwei LED-Reihen 14000lm, LF 830, Prismen mit doppelt asymmetrischer Lichtverteilung, elektronische</t>
  </si>
  <si>
    <t>13050</t>
  </si>
  <si>
    <t>4029299507294</t>
  </si>
  <si>
    <t>Geräteträger mit Griffrille schwarz, IP54, 7-polig, eine LED-Reihe 7500lm, LF 830, Prismen mit doppelter asymmetrischen Lichtverteilung, elektronische</t>
  </si>
  <si>
    <t>4029299509502</t>
  </si>
  <si>
    <t>Geräteträger mit Griffrille schwarz, IP54, 7-polig, zwei LED-Reihen 14000lm, LF 830, Prismen mit doppelt asymmetrischer Lichtverteilung, elektronische</t>
  </si>
  <si>
    <t>4029299509687</t>
  </si>
  <si>
    <t>Geräteträger mit Griffrille schwarz, IP54, 5-polig, eine LED-Reihe, Lichtstrom 10-stufig einstllbar max. 7500lm, LF 830, Prismen mit doppelter asymmet</t>
  </si>
  <si>
    <t>7290</t>
  </si>
  <si>
    <t>4029299522600</t>
  </si>
  <si>
    <t>Geräteträger mit Griffrille schwarz, IP54, 5-polig, zwei LED-Reihen, Lichtstrom 10-stufig einstllbar max. 14000lm, LF 830, Prismen mit doppelter asymm</t>
  </si>
  <si>
    <t>13620</t>
  </si>
  <si>
    <t>4029299523089</t>
  </si>
  <si>
    <t>Geräteträger mit Griffrille weiß, IP54, 5-polig, eine LED-Reihe 7000lm, LF 840, Prismen mit diffuser Lichtverteilung, elektronischer Konverter, L=1500</t>
  </si>
  <si>
    <t>6800</t>
  </si>
  <si>
    <t>4029299507065</t>
  </si>
  <si>
    <t>Geräteträger mit Griffrille schwarz, IP54, 5-polig, eine LED-Reihe 4000lm, LF 830, Prismen mit diffuser Lichtverteilung, elektronischer Konverter, L=1</t>
  </si>
  <si>
    <t>3800</t>
  </si>
  <si>
    <t>4029299521986</t>
  </si>
  <si>
    <t>Geräteträger mit Griffrille weiß, IP54, 7-polig, eine LED-Reihe 7000lm, LF 840, Linearoptik opal eingefärbt aus UV-beständigem PMMA, elektronischer DA</t>
  </si>
  <si>
    <t>4029299509458</t>
  </si>
  <si>
    <t>Geräteträger mit Griffrille weiß, IP54, 7-polig, eine LED-Reihe 4000lm, LF 830, Linearoptik opal eingefärbt aus UV-beständigem PMMA, elektronischer DA</t>
  </si>
  <si>
    <t>4029299522198</t>
  </si>
  <si>
    <t>Geräteträger mit Griffrille weiß, IP54, 5-polig, eine LED-Reihe, Lichtstrom 10-stufig einstellbar max. 7000lm, LF 830, Prismen mit diffuser Lichtverte</t>
  </si>
  <si>
    <t>7030</t>
  </si>
  <si>
    <t>4029299522709</t>
  </si>
  <si>
    <t>Geräteträger mit Griffrille weiß, IP54, 5-polig, zwei LED-Reihen, Lichtstrom 10-stufig einstellbar max. 13000lm, LF 830, Prismen mit diffuser Lichtver</t>
  </si>
  <si>
    <t>13150</t>
  </si>
  <si>
    <t>4029299523188</t>
  </si>
  <si>
    <t>Geräteträger mit Griffrille silbern, IP54, 5-polig, eine LED-Reihe 7000lm, LF 840, Prismen mit diffuser Lichtverteilung, elektronischer Konverter, L=1</t>
  </si>
  <si>
    <t>6600</t>
  </si>
  <si>
    <t>4029299507072</t>
  </si>
  <si>
    <t>Geräteträger mit Griffrille silbern, IP54, 7-polig, eine LED-Reihe 7000lm, LF 840, Linearoptik opal eingefärbt aus UV-beständigem PMMA, elektronischer</t>
  </si>
  <si>
    <t>4029299509465</t>
  </si>
  <si>
    <t>Geräteträger mit Griffrille silbern, IP54, 5-polig, eine LED-Reihe, Lichtstrom 10-stufig einstellbar max. 7000lm, LF 830, Prismen mit diffuser Lichtve</t>
  </si>
  <si>
    <t>6820</t>
  </si>
  <si>
    <t>4029299522716</t>
  </si>
  <si>
    <t>Geräteträger mit Griffrille silbern, IP54, 5-polig, zwei LED-Reihen, Lichtstrom 10-stufig einstellbar max. 13000lm, LF 830, Prismen mit diffuser Licht</t>
  </si>
  <si>
    <t>12760</t>
  </si>
  <si>
    <t>4029299523195</t>
  </si>
  <si>
    <t>Geräteträger mit Griffrille schwarz, IP54, 5-polig, eine LED-Reihe 7000lm, LF 840, Prismen mit diffuser Lichtverteilung, elektronischer Konverter, L=1</t>
  </si>
  <si>
    <t>6480</t>
  </si>
  <si>
    <t>4029299507089</t>
  </si>
  <si>
    <t>Geräteträger mit Griffrille schwarz, IP54, 7-polig, eine LED-Reihe 7000lm, LF 840, Linearoptik opal eingefärbt aus UV-beständigem PMMA, elektronischer</t>
  </si>
  <si>
    <t>4029299509472</t>
  </si>
  <si>
    <t>Geräteträger mit Griffrille schwarz, IP54, 5-polig, eine LED-Reihe, Lichtstrom 10-stufig einstellbar max. 6500lm, LF 830, Prismen mit diffuser Lichtve</t>
  </si>
  <si>
    <t>6610</t>
  </si>
  <si>
    <t>4029299522723</t>
  </si>
  <si>
    <t>Geräteträger mit Griffrille schwarz, IP54, 5-polig, zwei LED-Reihen, Lichtstrom 10-stufig einstellbar max. 12000lm, LF 830, Prismen mit diffuser Licht</t>
  </si>
  <si>
    <t>12360</t>
  </si>
  <si>
    <t>4029299523201</t>
  </si>
  <si>
    <t>Geräteträger mit Griffrille weiß, HACCP zertifiziert, IP54, 5-polig, eine LED-Reihe 8000lm, LF 840, Prismen mit breiter Lichtverteilung, elektronische</t>
  </si>
  <si>
    <t>8100</t>
  </si>
  <si>
    <t>4029299506457</t>
  </si>
  <si>
    <t>Geräteträger mit Griffrille weiß, HACCP zertifiziert, IP54, 5-polig, zwei LED-Reihen 15000lm, LF 840, Prismen mit breiter Lichtverteilung, elektronisc</t>
  </si>
  <si>
    <t>14700</t>
  </si>
  <si>
    <t>4029299506662</t>
  </si>
  <si>
    <t>Geräteträger mit Griffrille weiß, IP54, 7-polig, eine LED-Reihe 8000lm, LF 840, Prismen mit breiter Lichtverteilung, elektronischer DALI Konverter, L=</t>
  </si>
  <si>
    <t>4029299508826</t>
  </si>
  <si>
    <t>Geräteträger mit Griffrille weiß, IP54, 7-polig, zwei LED-Reihen 15000lm, LF 840, Prismen mit breiter Lichtverteilung, elektronischer DALI Konverter,</t>
  </si>
  <si>
    <t>4029299509052</t>
  </si>
  <si>
    <t>Geräteträger mit Griffrille weiß, IP54, 7-polig, zwei LED-Reihen 18000lm, LF 840, Prismen mit breiter Lichtverteilung, elektronischer DALI Konverter,</t>
  </si>
  <si>
    <t>17400</t>
  </si>
  <si>
    <t>4029299510638</t>
  </si>
  <si>
    <t>Geräteträger mit Griffrille weiß, IP54, 7-polig, eine LED-Reihe 4500lm, LF 840, Prismen mit breiter Lichtverteilung, elektronischer DALI Konverter, L=</t>
  </si>
  <si>
    <t>4400</t>
  </si>
  <si>
    <t>4029299522129</t>
  </si>
  <si>
    <t>Geräteträger mit Griffrille weiß, HACCP zertifiziert, IP54, 5-polig, zwei LED-Reihen 17000lm, LF 840, Prismen mit breiter Lichtverteilung, elektronisc</t>
  </si>
  <si>
    <t>4029299508246</t>
  </si>
  <si>
    <t>Geräteträger mit Griffrille weiß, HACCP zertifiziert, IP54, 5-polig, eine LED-Reihe 4500lm, LF 840, Prismen mit breiter Lichtverteilung, elektronische</t>
  </si>
  <si>
    <t>4029299521917</t>
  </si>
  <si>
    <t>Geräteträger mit Griffrille weiß, IP54, 5-polig, eine LED-Reihe, Lichtstrom 10-stufig einstellbar max. 8500lm, LF 840, Prismen mit breiter Lichtvertei</t>
  </si>
  <si>
    <t>8300</t>
  </si>
  <si>
    <t>4029299508505</t>
  </si>
  <si>
    <t>Geräteträger mit Griffrille weiß, IP54, 5-polig, zwei LED-Reihen, Lichtstrom 10-stufig einstellbar max. 15000lm, LF 840, Prismen mit breiter Lichtvert</t>
  </si>
  <si>
    <t>15530</t>
  </si>
  <si>
    <t>4029299508512</t>
  </si>
  <si>
    <t>Geräteträger mit Griffrille silbern, HACCP zertifiziert, IP54, 5-polig, eine LED-Reihe 8000lm, LF 840, Prismen mit breiter Lichtverteilung, elektronis</t>
  </si>
  <si>
    <t>7860</t>
  </si>
  <si>
    <t>4029299506464</t>
  </si>
  <si>
    <t>Geräteträger mit Griffrille silbern, HACCP zertifiziert, IP54, 5-polig, zwei LED-Reihen 15000lm, LF 840, Prismen mit breiter Lichtverteilung, elektron</t>
  </si>
  <si>
    <t>14270</t>
  </si>
  <si>
    <t>4029299506679</t>
  </si>
  <si>
    <t>Geräteträger mit Griffrille silbern, HACCP zertifiziert, IP54, 5-polig, zwei LED-Reihen 17000lm, LF 840, Prismen mit breiter Lichtverteilung, elektron</t>
  </si>
  <si>
    <t>16890</t>
  </si>
  <si>
    <t>4029299508253</t>
  </si>
  <si>
    <t>Geräteträger mit Griffrille silbern, IP54, 7-polig, eine LED-Reihe 8000lm, LF 840, Prismen mit breiter Lichtverteilung, elektronischer DALI Konverter,</t>
  </si>
  <si>
    <t>4029299508833</t>
  </si>
  <si>
    <t>Geräteträger mit Griffrille silbern, IP54, 7-polig, zwei LED-Reihen 15000lm, LF 840, Prismen mit breiter Lichtverteilung, elektronischer DALI Konverte</t>
  </si>
  <si>
    <t>4029299509069</t>
  </si>
  <si>
    <t>Geräteträger mit Griffrille silbern, IP54, 7-polig, zwei LED-Reihen 18000lm, LF 840, Prismen mit breiter Lichtverteilung, elektronischer DALI Konverte</t>
  </si>
  <si>
    <t>4029299510645</t>
  </si>
  <si>
    <t>Geräteträger mit Griffrille silbern, IP54, 5-polig, eine LED-Reihe, Lichtstrom 10-stufig einstellbar max. 8000lm, LF 840, Prismen mit breiter Lichtver</t>
  </si>
  <si>
    <t>8050</t>
  </si>
  <si>
    <t>4029299511178</t>
  </si>
  <si>
    <t>Geräteträger mit Griffrille silbern, IP54, 5-polig, zwei LED-Reihen, Lichtstrom 10-stufig einstellbar max. 15000lm, LF 840, Prismen mit breiter Lichtv</t>
  </si>
  <si>
    <t>15060</t>
  </si>
  <si>
    <t>4029299511192</t>
  </si>
  <si>
    <t>Geräteträger mit Griffrille schwarz, HACCP zertifiziert, IP54, 5-polig, eine LED-Reihe 8000lm, LF 840, Prismen mit breiter Lichtverteilung, elektronis</t>
  </si>
  <si>
    <t>7710</t>
  </si>
  <si>
    <t>4029299506471</t>
  </si>
  <si>
    <t>Geräteträger mit Griffrille schwarz, HACCP zertifiziert, IP54, 5-polig, zwei LED-Reihen 15000lm, LF 840, Prismen mit breiter Lichtverteilung, elektron</t>
  </si>
  <si>
    <t>14000</t>
  </si>
  <si>
    <t>4029299506686</t>
  </si>
  <si>
    <t>Geräteträger mit Griffrille schwarz, HACCP zertifiziert, IP54, 5-polig, zwei LED-Reihen 17000lm, LF 840, Prismen mit breiter Lichtverteilung, elektron</t>
  </si>
  <si>
    <t>16570</t>
  </si>
  <si>
    <t>4029299508260</t>
  </si>
  <si>
    <t>Geräteträger mit Griffrille schwarz, IP54, 7-polig, eine LED-Reihe 8000lm, LF 840, Prismen mit breiter Lichtverteilung, elektronischer DALI Konverter,</t>
  </si>
  <si>
    <t>4029299508840</t>
  </si>
  <si>
    <t>Geräteträger mit Griffrille schwarz, IP54, 7-polig, zwei LED-Reihen 15000lm, LF 840, Prismen mit breiter Lichtverteilung, elektronischer DALI Konverte</t>
  </si>
  <si>
    <t>4029299509076</t>
  </si>
  <si>
    <t>Geräteträger mit Griffrille schwarz, IP54, 7-polig, zwei LED-Reihen 18000lm, LF 840, Prismen mit breiter Lichtverteilung, elektronischer DALI Konverte</t>
  </si>
  <si>
    <t>4029299510652</t>
  </si>
  <si>
    <t>Geräteträger mit Griffrille schwarz, IP54, 5-polig, eine LED-Reihe, Lichtstrom 10-stufig einstellbar max. 8000lm, LF 840, Prismen mit breiter Lichtver</t>
  </si>
  <si>
    <t>7800</t>
  </si>
  <si>
    <t>4029299511185</t>
  </si>
  <si>
    <t>Geräteträger mit Griffrille schwarz, IP54, 5-polig, zwei LED-Reihen, Lichtstrom 10-stufig einstellbar max. 15000lm, LF 840, Prismen mit breiter Lichtv</t>
  </si>
  <si>
    <t>14600</t>
  </si>
  <si>
    <t>4029299511208</t>
  </si>
  <si>
    <t>Geräteträger mit Griffrille weiß, IP54, 5-polig, eine LED-Reihe 7500lm, LF 840, Prismen mit extrem tiefer Lichtverteilung, elektronischer Konverter, L</t>
  </si>
  <si>
    <t>7592</t>
  </si>
  <si>
    <t>4029299506488</t>
  </si>
  <si>
    <t>Geräteträger mit Griffrille weiß, IP54, 5-polig, zwei LED-Reihen 14000lm, LF 840, Prismen mit extrem tiefer Lichtverteilung, elektronischer Konverter,</t>
  </si>
  <si>
    <t>13786</t>
  </si>
  <si>
    <t>4029299506693</t>
  </si>
  <si>
    <t>Geräteträger mit Griffrille weiß, IP54, 5-polig, zwei LED-Reihen 17000lm, LF 840, Prismen mit extrem tiefer Lichtverteilung, elektronischer Konverter,</t>
  </si>
  <si>
    <t>16284</t>
  </si>
  <si>
    <t>4029299508277</t>
  </si>
  <si>
    <t>Geräteträger mit Griffrille weiß, IP54, 5-polig, zwei LED-Reihen 4000lm, LF 840, Prismen mit extrem tiefer Lichtverteilung, elektronischer Konverter,</t>
  </si>
  <si>
    <t>4196</t>
  </si>
  <si>
    <t>4029299521924</t>
  </si>
  <si>
    <t>Geräteträger mit Griffrille weiß, IP54, 7-polig, eine LED-Reihe 7500lm, LF 840, Prismen mit extrem tiefer Lichtverteilung, elektronischer DALI Konvert</t>
  </si>
  <si>
    <t>4029299508857</t>
  </si>
  <si>
    <t>Geräteträger mit Griffrille weiß, IP54, 7-polig, zwei LED-Reihen 14000lm, LF 840, Prismen mit extrem tiefer Lichtverteilung, elektronischer DALI Konve</t>
  </si>
  <si>
    <t>4029299509083</t>
  </si>
  <si>
    <t>4029299510669</t>
  </si>
  <si>
    <t>Geräteträger mit Griffrille weiß, IP54, 7-polig, eine LED-Reihen 4000lm, LF 840, Prismen mit extrem tiefer Lichtverteilung, elektronischer DALI Konver</t>
  </si>
  <si>
    <t>4029299522136</t>
  </si>
  <si>
    <t>7810</t>
  </si>
  <si>
    <t>4029299522372</t>
  </si>
  <si>
    <t>14585</t>
  </si>
  <si>
    <t>4029299522853</t>
  </si>
  <si>
    <t>Geräteträger mit Griffrille weiß, IP54, 5-polig, eine LED-Reihe 8000lm, LF 840, Prismen mit asymmetrischer Lichtverteilung, elektronischer Konverter,</t>
  </si>
  <si>
    <t>4029299506495</t>
  </si>
  <si>
    <t>Geräteträger mit Griffrille weiß, IP54, 5-polig, zwei ED-Reihen 14000lm, LF 840, Prismen mit asymmetrischer Lichtverteilung, elektronischer Konverter,</t>
  </si>
  <si>
    <t>4029299506709</t>
  </si>
  <si>
    <t>Geräteträger mit Griffrille weiß, IP54, 5-polig, eine LED-Reihe 4500lm, LF 840, Prismen mit asymmetrischer Lichtverteilung, elektronischer Konverter,</t>
  </si>
  <si>
    <t>4029299521931</t>
  </si>
  <si>
    <t>Geräteträger mit Griffrille weiß, IP54, 7-polig, eine LED-Reihe 8000lm, LF 840, Prismen mit asymmetrischer Lichtverteilung, elektronischer DALI Konver</t>
  </si>
  <si>
    <t>4029299508864</t>
  </si>
  <si>
    <t>Geräteträger mit Griffrille weiß, IP54, 7-polig, zwei ED-Reihen 14000lm, LF 840, Prismen mit asymmetrischer Lichtverteilung, elektronischer DALI Konve</t>
  </si>
  <si>
    <t>4029299509090</t>
  </si>
  <si>
    <t>Geräteträger mit Griffrille weiß, IP54, 7-polig, eine LED-Reihe 4500lm, LF 840, Prismen mit asymmetrischer Lichtverteilung, elektronischer DALI Konver</t>
  </si>
  <si>
    <t>4029299522143</t>
  </si>
  <si>
    <t>Geräteträger mit Griffrille weiß, IP54, 5-polig, eine LED-Reihe, Lichtstrom 10-stufig einstellbar max. 8000lm, LF 840, Prismen mit asymmetrischer Lich</t>
  </si>
  <si>
    <t>57</t>
  </si>
  <si>
    <t>4029299522495</t>
  </si>
  <si>
    <t>Geräteträger mit Griffrille weiß, IP54, 5-polig, zwei LED-Reihen, Lichtstrom 10-stufig einstellbar max. 15000lm, LF 840, Prismen mit asymmetrischer Li</t>
  </si>
  <si>
    <t>14880</t>
  </si>
  <si>
    <t>4029299522976</t>
  </si>
  <si>
    <t>Geräteträger mit Griffrille silbern, IP54, 5-polig, eine LED-Reihe 8000lm, LF 840, Prismen mit asymmetrischer Lichtverteilung, elektronischer Konverte</t>
  </si>
  <si>
    <t>4029299506501</t>
  </si>
  <si>
    <t>Geräteträger mit Griffrille silbern, IP54, 5-polig, zwei ED-Reihen 14000lm, LF 840, Prismen mit asymmetrischer Lichtverteilung, elektronischer Konvert</t>
  </si>
  <si>
    <t>4029299506716</t>
  </si>
  <si>
    <t>Geräteträger mit Griffrille silbern, IP54, 7-polig, eine LED-Reihe 8000lm, LF 840, Prismen mit asymmetrischer Lichtverteilung, elektronischer DALI Kon</t>
  </si>
  <si>
    <t>4029299508871</t>
  </si>
  <si>
    <t>Geräteträger mit Griffrille silbern, IP54, 7-polig, zwei ED-Reihen 14000lm, LF 840, Prismen mit asymmetrischer Lichtverteilung, elektronischer DALI Ko</t>
  </si>
  <si>
    <t>4029299509106</t>
  </si>
  <si>
    <t>Geräteträger mit Griffrille silbern, IP54, 5-polig, eine LED-Reihe, Lichtstrom 10-stufig einstellbar max. 7500lm, LF 840, Prismen mit asymmetrischer L</t>
  </si>
  <si>
    <t>4029299522501</t>
  </si>
  <si>
    <t>Geräteträger mit Griffrille silbern, IP54, 5-polig, zwei LED-Reihen, Lichtstrom 10-stufig einstellbar max. 14000lm, LF 840, Prismen mit asymmetrischer</t>
  </si>
  <si>
    <t>14430</t>
  </si>
  <si>
    <t>4029299522983</t>
  </si>
  <si>
    <t>Geräteträger mit Griffrille schwarz, IP54, 5-polig, eine LED-Reihe 8000lm, LF 840, Prismen mit asymmetrischer Lichtverteilung, elektronischer Konverte</t>
  </si>
  <si>
    <t>4029299506518</t>
  </si>
  <si>
    <t>Geräteträger mit Griffrille schwarz, IP54, 5-polig, zwei ED-Reihen 14000lm, LF 840, Prismen mit asymmetrischer Lichtverteilung, elektronischer Konvert</t>
  </si>
  <si>
    <t>4029299506723</t>
  </si>
  <si>
    <t>Geräteträger mit Griffrille schwarz, IP54, 7-polig, eine LED-Reihe 8000lm, LF 840, Prismen mit asymmetrischer Lichtverteilung, elektronischer DALI Kon</t>
  </si>
  <si>
    <t>4029299508888</t>
  </si>
  <si>
    <t>Geräteträger mit Griffrille schwarz, IP54, 7-polig, zwei ED-Reihen 14000lm, LF 840, Prismen mit asymmetrischer Lichtverteilung, elektronischer DALI Ko</t>
  </si>
  <si>
    <t>4029299509113</t>
  </si>
  <si>
    <t>Geräteträger mit Griffrille schwarz, IP54, 5-polig, eine LED-Reihe, Lichtstrom 10-stufig einstellbar max. 7500lm, LF 840, Prismen mit asymmetrischer L</t>
  </si>
  <si>
    <t>7470</t>
  </si>
  <si>
    <t>4029299522518</t>
  </si>
  <si>
    <t>Geräteträger mit Griffrille schwarz, IP54, 5-polig, zwei LED-Reihen, Lichtstrom 10-stufig einstellbar max. 14000lm, LF 840, Prismen mit asymmetrischer</t>
  </si>
  <si>
    <t>13990</t>
  </si>
  <si>
    <t>4029299522990</t>
  </si>
  <si>
    <t>Geräteträger mit Griffrille weiß, IP54, 5-polig, eine LED-Reihe 8000lm, LF 840, Prismen mit doppelter asymmetrischen Lichtverteilung, elektronischer K</t>
  </si>
  <si>
    <t>4029299506556</t>
  </si>
  <si>
    <t>Geräteträger mit Griffrille weiß, IP54, 5-polig, zwei LED-Reihen 14000lm, LF 840, Prismen mit doppelter asymmetrischen Lichtverteilung, elektronischer</t>
  </si>
  <si>
    <t>14300</t>
  </si>
  <si>
    <t>4029299506730</t>
  </si>
  <si>
    <t>Geräteträger mit Griffrille weiß, IP54, 5-polig, eine LED-Reihe 4500lm, LF 840, Prismen mit doppelter asymmetrischen Lichtverteilung, elektronischer K</t>
  </si>
  <si>
    <t>4029299521955</t>
  </si>
  <si>
    <t>Geräteträger mit Griffrille weiß, IP54, 7-polig, eine LED-Reihe 8000lm, LF 840, Prismen mit doppelter asymmetrischen Lichtverteilung, elektronischer D</t>
  </si>
  <si>
    <t>4029299508925</t>
  </si>
  <si>
    <t>Geräteträger mit Griffrille weiß, IP54, 7-polig, zwei LED-Reihen 14000lm, LF 840, Prismen mit doppelter asymmetrischen Lichtverteilung, elektronischer</t>
  </si>
  <si>
    <t>4029299509120</t>
  </si>
  <si>
    <t>Geräteträger mit Griffrille weiß, IP54, 7-polig, eine LED-Reihe 4500lm, LF 840, Prismen mit doppelter asymmetrischen Lichtverteilung, elektronischer D</t>
  </si>
  <si>
    <t>4029299522167</t>
  </si>
  <si>
    <t>Geräteträger mit Griffrille weiß, IP54, 5-polig, eine LED-Reihe, Lichtstrom 10-stufig einstllbar max. 8000lm, LF 840, Prismen mit doppelter asymmetris</t>
  </si>
  <si>
    <t>8070</t>
  </si>
  <si>
    <t>4029299522617</t>
  </si>
  <si>
    <t>Geräteträger mit Griffrille weiß, IP54, 5-polig, zwei LED-Reihe, Lichtstrom 10-stufig einstllbar max. 15000lm, LF 840, Prismen mit doppelter asymmetri</t>
  </si>
  <si>
    <t>15100</t>
  </si>
  <si>
    <t>4029299523096</t>
  </si>
  <si>
    <t>Geräteträger mit Griffrille silbern, IP54, 5-polig, eine LED-Reihe 8000lm, LF 840, Prismen mit doppelter asymmetrischen Lichtverteilung, elektronische</t>
  </si>
  <si>
    <t>7570</t>
  </si>
  <si>
    <t>4029299506563</t>
  </si>
  <si>
    <t>Geräteträger mit Griffrille silbern, IP54, 5-polig, zwei LED-Reihen 14000lm, LF 840, Prismen mit doppelter asymmetrischen Lichtverteilung, elektronisc</t>
  </si>
  <si>
    <t>13880</t>
  </si>
  <si>
    <t>4029299506747</t>
  </si>
  <si>
    <t>Geräteträger mit Griffrille silbern, IP54, 7-polig, eine LED-Reihe 8000lm, LF 840, Prismen mit doppelter asymmetrischen Lichtverteilung, elektronische</t>
  </si>
  <si>
    <t>4029299508932</t>
  </si>
  <si>
    <t>Geräteträger mit Griffrille silbern, IP54, 7-polig, zwei LED-Reihen 14000lm, LF 840, Prismen mit doppelter asymmetrischen Lichtverteilung, elektronisc</t>
  </si>
  <si>
    <t>4029299509137</t>
  </si>
  <si>
    <t>Geräteträger mit Griffrille silbern, IP54, 5-polig, eine LED-Reihe, Lichtstrom 10-stufig einstllbar max. 8000lm, LF 840, Prismen mit doppelter asymmet</t>
  </si>
  <si>
    <t>7830</t>
  </si>
  <si>
    <t>4029299522624</t>
  </si>
  <si>
    <t>Geräteträger mit Griffrille silbern, IP54, 5-polig, zwei LED-Reihen, Lichtstrom 10-stufig einstllbar max. 15000lm, LF 840, Prismen mit doppelter asymm</t>
  </si>
  <si>
    <t>14650</t>
  </si>
  <si>
    <t>4029299523102</t>
  </si>
  <si>
    <t>Geräteträger mit Griffrille schwarz, IP54, 5-polig, eine LED-Reihe 8000lm, LF 840, Prismen mit doppelter asymmetrischen Lichtverteilung, elektronische</t>
  </si>
  <si>
    <t>7430</t>
  </si>
  <si>
    <t>4029299506570</t>
  </si>
  <si>
    <t>Geräteträger mit Griffrille schwarz, IP54, 5-polig, zwei LED-Reihen 14000lm, LF 840, Prismen mit doppelter asymmetrischen Lichtverteilung, elektronisc</t>
  </si>
  <si>
    <t>4029299506754</t>
  </si>
  <si>
    <t>Geräteträger mit Griffrille schwarz, IP54, 7-polig, eine LED-Reihe 8000lm, LF 840, Prismen mit doppelter asymmetrischen Lichtverteilung, elektronische</t>
  </si>
  <si>
    <t>4029299508949</t>
  </si>
  <si>
    <t>Geräteträger mit Griffrille schwarz, IP54, 7-polig, zwei LED-Reihen 14000lm, LF 840, Prismen mit doppelter asymmetrischen Lichtverteilung, elektronisc</t>
  </si>
  <si>
    <t>4029299509144</t>
  </si>
  <si>
    <t>Geräteträger mit Griffrille schwarz, IP54, 5-polig, eine LED-Reihe, Lichtstrom 10-stufig einstllbar max. 7500lm, LF 840, Prismen mit doppelter asymmet</t>
  </si>
  <si>
    <t>7590</t>
  </si>
  <si>
    <t>4029299522631</t>
  </si>
  <si>
    <t>Geräteträger mit Griffrille schwarz, IP54, 5-polig, zwei LED-Reihen, Lichtstrom 10-stufig einstllbar max. 15000lm, LF 840, Prismen mit doppelter asymm</t>
  </si>
  <si>
    <t>14190</t>
  </si>
  <si>
    <t>4029299523119</t>
  </si>
  <si>
    <t>7100</t>
  </si>
  <si>
    <t>4029299506525</t>
  </si>
  <si>
    <t>Geräteträger mit Griffrille weiß, IP54, 5-polig, eine LED-Reihe 4000lm, LF 840, Prismen mit diffuser Lichtverteilung, elektronischer Konverter, L=1500</t>
  </si>
  <si>
    <t>3900</t>
  </si>
  <si>
    <t>4029299521948</t>
  </si>
  <si>
    <t>4029299508895</t>
  </si>
  <si>
    <t>Geräteträger mit Griffrille weiß, IP54, 7-polig, eine LED-Reihe 4000lm, LF 840, Linearoptik opal eingefärbt aus UV-beständigem PMMA, elektronischer DA</t>
  </si>
  <si>
    <t>4029299522150</t>
  </si>
  <si>
    <t>Geräteträger mit Griffrille weiß, IP54, 5-polig, eine LED-Reihe, Lichtstrom 10-stufig einstellbar max. 7500lm, LF 840, Prismen mit diffuser Lichtverte</t>
  </si>
  <si>
    <t>4029299522730</t>
  </si>
  <si>
    <t>Geräteträger mit Griffrille weiß, IP54, 5-polig, zwei LED-Reihen, Lichtstrom 10-stufig einstellbar max. 14000lm, LF 840, Prismen mit diffuser Lichtver</t>
  </si>
  <si>
    <t>4029299523218</t>
  </si>
  <si>
    <t>Geräteträger mit Griffrille weiß, IP54, 7-polig, zwei LED-Reihe 13000lm, LF 840, Prismen mit diffuser Lichtverteilung, elektronischer DALI Konverter,</t>
  </si>
  <si>
    <t>-</t>
  </si>
  <si>
    <t>6890</t>
  </si>
  <si>
    <t>4029299506532</t>
  </si>
  <si>
    <t>Geräteträger mit Griffrille silbern, IP54, 7-polig, zwei LED-Reihen 9500lm, LF 840, Linearoptik opal eingefärbt aus UV-beständigem PMMA, elektronische</t>
  </si>
  <si>
    <t>4029299508901</t>
  </si>
  <si>
    <t>Geräteträger mit Griffrille silbern, IP54, 5-polig, eine LED-Reihe, Lichtstrom 10-stufig einstellbar max. 7000lm, LF 840, Prismen mit diffuser Lichtve</t>
  </si>
  <si>
    <t>7110</t>
  </si>
  <si>
    <t>4029299522747</t>
  </si>
  <si>
    <t>Geräteträger mit Griffrille silbern, IP54, 5-polig, zwei LED-Reihen, Lichtstrom 10-stufig einstellbar max. 13000lm, LF 840, Prismen mit diffuser Licht</t>
  </si>
  <si>
    <t>13290</t>
  </si>
  <si>
    <t>4029299523225</t>
  </si>
  <si>
    <t>6760</t>
  </si>
  <si>
    <t>4029299506549</t>
  </si>
  <si>
    <t>Geräteträger mit Griffrille schwarz, IP54, 7-polig, zwei LED-Reihen 9500lm, LF 840, Linearoptik opal eingefärbt aus UV-beständigem PMMA, elektronische</t>
  </si>
  <si>
    <t>4029299508918</t>
  </si>
  <si>
    <t>Geräteträger mit Griffrille schwarz, IP54, 5-polig, eine LED-Reihe, Lichtstrom 10-stufig einstellbar max. 7000lm, LF 840, Prismen mit diffuser Lichtve</t>
  </si>
  <si>
    <t>4029299522754</t>
  </si>
  <si>
    <t>Geräteträger mit Griffrille schwarz, IP54, 5-polig, zwei LED-Reihen, Lichtstrom 10-stufig einstellbar max. 13000lm, LF 840, Prismen mit diffuser Licht</t>
  </si>
  <si>
    <t>12880</t>
  </si>
  <si>
    <t>4029299523232</t>
  </si>
  <si>
    <t>Geräteträger mit Griffrille weiß, HACCP zertifiziert, IP54, 5-polig, eine LED-Reihe 8500lm, LF 850, Prismen mit breiter Lichtverteilung, elektronische</t>
  </si>
  <si>
    <t>4029299507423</t>
  </si>
  <si>
    <t>Geräteträger mit Griffrille weiß, HACCP zertifiziert, IP54, 5-polig, zwei LED-Reihen 15000lm, LF 850, Prismen mit breiter Lichtverteilung, elektronisc</t>
  </si>
  <si>
    <t>4029299507560</t>
  </si>
  <si>
    <t>Geräteträger mit Griffrille weiß, HACCP zertifiziert, IP54, 5-polig, zwei LED-Reihen 18000lm, LF 850, Prismen mit breiter Lichtverteilung, elektronisc</t>
  </si>
  <si>
    <t>17900</t>
  </si>
  <si>
    <t>4029299508383</t>
  </si>
  <si>
    <t>Geräteträger mit Griffrille silbern, HACCP zertifiziert, IP54, 5-polig, eine LED-Reihe 4500lm, LF 850, Prismen mit breiter Lichtverteilung, elektronis</t>
  </si>
  <si>
    <t>4600</t>
  </si>
  <si>
    <t>4029299522006</t>
  </si>
  <si>
    <t>Geräteträger mit Griffrille weiß, IP54, 7-polig, eine LED-Reihe 8500lm, LF 850, Prismen mit breiter Lichtverteilung, elektronischer DALI Konverter, L=</t>
  </si>
  <si>
    <t>4029299509816</t>
  </si>
  <si>
    <t>Geräteträger mit Griffrille weiß, IP54, 7-polig, zwei LED-Reihen 15000lm, LF 850, Prismen mit breiter Lichtverteilung, elektronischer DALI Konverter,</t>
  </si>
  <si>
    <t>4029299509953</t>
  </si>
  <si>
    <t>Geräteträger mit Griffrille weiß, IP54, 7-polig, zwei LED-Reihen 18000lm, LF 850, Prismen mit breiter Lichtverteilung, elektronischer DALI Konverter,</t>
  </si>
  <si>
    <t>4029299510775</t>
  </si>
  <si>
    <t>Geräteträger mit Griffrille weiß, IP54, 7-polig, eine LED-Reihe 4500lm, LF 850, Prismen mit breiter Lichtverteilung, elektronischer DALI Konverter, L=</t>
  </si>
  <si>
    <t>4029299522211</t>
  </si>
  <si>
    <t>Geräteträger mit Griffrille weiß, IP54, 5-polig, eine LED-Reihe, Lichtstrom 10-stufig einstellbar max. 8500lm, LF 850, Prismen mit breiter Lichtvertei</t>
  </si>
  <si>
    <t>8530</t>
  </si>
  <si>
    <t>4029299508567</t>
  </si>
  <si>
    <t>Geräteträger mit Griffrille weiß, IP54, 5-polig, zwei LED-Reihen, Lichtstrom 10-stufig einstellbar max. 16000lm, LF 850, Prismen mit breiter Lichtvert</t>
  </si>
  <si>
    <t>15950</t>
  </si>
  <si>
    <t>4029299508574</t>
  </si>
  <si>
    <t>Geräteträger mit Griffrille silbern, HACCP zertifiziert, IP54, 5-polig, zwei LED-Reihen 18000lm, LF 850, Prismen mit breiter Lichtverteilung, elektron</t>
  </si>
  <si>
    <t>17380</t>
  </si>
  <si>
    <t>4029299508390</t>
  </si>
  <si>
    <t>Geräteträger mit Griffrille silbern, IP54, 7-polig, eine LED-Reihe 8500lm, LF 850, Prismen mit breiter Lichtverteilung, elektronischer DALI Konverter,</t>
  </si>
  <si>
    <t>8060</t>
  </si>
  <si>
    <t>4029299509823</t>
  </si>
  <si>
    <t>Geräteträger mit Griffrille silbern, IP54, 7-polig, zwei LED-Reihen 15000lm, LF 850, Prismen mit breiter Lichtverteilung, elektronischer DALI Konverte</t>
  </si>
  <si>
    <t>14660</t>
  </si>
  <si>
    <t>4029299509960</t>
  </si>
  <si>
    <t>Geräteträger mit Griffrille silbern, HACCP zertifiziert, IP54, 5-polig, eine LED-Reihe 8500lm, LF 850, Prismen mit breiter Lichtverteilung, elektronis</t>
  </si>
  <si>
    <t>4029299507430</t>
  </si>
  <si>
    <t>Geräteträger mit Griffrille silbern, HACCP zertifiziert, IP54, 5-polig, zwei LED-Reihen 15000lm, LF 850, Prismen mit breiter Lichtverteilung, elektron</t>
  </si>
  <si>
    <t>4029299507577</t>
  </si>
  <si>
    <t>Geräteträger mit Griffrille silbern, IP54, 7-polig, zwei LED-Reihen 18000lm, LF 850, Prismen mit breiter Lichtverteilung, elektronischer DALI Konverte</t>
  </si>
  <si>
    <t>4029299510782</t>
  </si>
  <si>
    <t>Geräteträger mit Griffrille silbern, IP54, 5-polig, eine LED-Reihe, Lichtstrom 10-stufig einstellbar max. 8500lm, LF 850, Prismen mit breiter Lichtver</t>
  </si>
  <si>
    <t>8270</t>
  </si>
  <si>
    <t>4029299512526</t>
  </si>
  <si>
    <t>Geräteträger mit Griffrille silbern, IP54, 5-polig, zwei LED-Reihen, Lichtstrom 10-stufig einstellbar max. 15000lm, LF 850, Prismen mit breiter Lichtv</t>
  </si>
  <si>
    <t>15470</t>
  </si>
  <si>
    <t>4029299512540</t>
  </si>
  <si>
    <t>Geräteträger mit Griffrille schwarz, HACCP zertifiziert, IP54, 5-polig, eine LED-Reihe 8500lm, LF 850, Prismen mit breiter Lichtverteilung, elektronis</t>
  </si>
  <si>
    <t>7900</t>
  </si>
  <si>
    <t>4029299507447</t>
  </si>
  <si>
    <t>Geräteträger mit Griffrille schwarz, HACCP zertifiziert, IP54, 5-polig, zwei LED-Reihen 15000lm, LF 850, Prismen mit breiter Lichtverteilung, elektron</t>
  </si>
  <si>
    <t>14380</t>
  </si>
  <si>
    <t>4029299507584</t>
  </si>
  <si>
    <t>Geräteträger mit Griffrille schwarz, HACCP zertifiziert, IP54, 5-polig, zwei LED-Reihen 18000lm, LF 850, Prismen mit breiter Lichtverteilung, elektron</t>
  </si>
  <si>
    <t>17050</t>
  </si>
  <si>
    <t>4029299508406</t>
  </si>
  <si>
    <t>Geräteträger mit Griffrille schwarz, IP54, 7-polig, eine LED-Reihe 8500lm, LF 850, Prismen mit breiter Lichtverteilung, elektronischer DALI Konverter,</t>
  </si>
  <si>
    <t>4029299509830</t>
  </si>
  <si>
    <t>Geräteträger mit Griffrille schwarz, IP54, 7-polig, zwei LED-Reihen 15000lm, LF 850, Prismen mit breiter Lichtverteilung, elektronischer DALI Konverte</t>
  </si>
  <si>
    <t>4029299509977</t>
  </si>
  <si>
    <t>Geräteträger mit Griffrille schwarz, IP54, 7-polig, zwei LED-Reihen 18000lm, LF 850, Prismen mit breiter Lichtverteilung, elektronischer DALI Konverte</t>
  </si>
  <si>
    <t>4029299510799</t>
  </si>
  <si>
    <t>Geräteträger mit Griffrille schwarz, IP54, 5-polig, eine LED-Reihe, Lichtstrom 10-stufig einstellbar max. 8000lm, LF 850, Prismen mit breiter Lichtver</t>
  </si>
  <si>
    <t>8020</t>
  </si>
  <si>
    <t>4029299512533</t>
  </si>
  <si>
    <t>Geräteträger mit Griffrille schwarz, IP54, 5-polig, zwei LED-Reihen, Lichtstrom 10-stufig einstellbar max. 15000lm, LF 850, Prismen mit breiter Lichtv</t>
  </si>
  <si>
    <t>14990</t>
  </si>
  <si>
    <t>4029299512557</t>
  </si>
  <si>
    <t>Geräteträger mit Griffrille weiß, IP54, 5-polig, zwei LED-Reihen 8000lm, LF 850, Prismen mit extrem tiefer Lichtverteilung, elektronischer Konverter,</t>
  </si>
  <si>
    <t>7792</t>
  </si>
  <si>
    <t>4029299507454</t>
  </si>
  <si>
    <t>Geräteträger mit Griffrille weiß, IP54, 5-polig, zwei LED-Reihen 14000lm, LF 850, Prismen mit extrem tiefer Lichtverteilung, elektronischer Konverter,</t>
  </si>
  <si>
    <t>14186</t>
  </si>
  <si>
    <t>4029299507591</t>
  </si>
  <si>
    <t>Geräteträger mit Griffrille weiß, IP54, 5-polig, zwei LED-Reihen 17000lm, LF 850, Prismen mit extrem tiefer Lichtverteilung, elektronischer Konverter,</t>
  </si>
  <si>
    <t>16783</t>
  </si>
  <si>
    <t>4029299508413</t>
  </si>
  <si>
    <t>Geräteträger mit Griffrille weiß, IP54, 5-polig, eine LED-Reihe 4500lm, LF 850, Prismen mit extrem tiefer Lichtverteilung, elektronischer Konverter, L</t>
  </si>
  <si>
    <t>4296</t>
  </si>
  <si>
    <t>4029299522013</t>
  </si>
  <si>
    <t>Geräteträger mit Griffrille weiß, IP54, 7-polig, zwei LED-Reihen 8000lm, LF 850, Prismen mit extrem tiefer Lichtverteilung, elektronischer DALI Konver</t>
  </si>
  <si>
    <t>4029299509847</t>
  </si>
  <si>
    <t>Geräteträger mit Griffrille weiß, IP54, 7-polig, zwei LED-Reihen 14000lm, LF 850, Prismen mit extrem tiefer Lichtverteilung, elektronischer DALI Konve</t>
  </si>
  <si>
    <t>4029299509984</t>
  </si>
  <si>
    <t>Geräteträger mit Griffrille weiß, IP54, 7-polig, zwei LED-Reihen 17000lm, LF 850, Prismen mit extrem tiefer Lichtverteilung, elektronischer DALI Konve</t>
  </si>
  <si>
    <t>4029299510805</t>
  </si>
  <si>
    <t>Geräteträger mit Griffrille weiß, IP54, 7-polig, eine LED-Reihen 4500lm, LF 850, Prismen mit extrem tiefer Lichtverteilung, elektronischer DALI Konver</t>
  </si>
  <si>
    <t>4029299522228</t>
  </si>
  <si>
    <t>4029299522402</t>
  </si>
  <si>
    <t>14985</t>
  </si>
  <si>
    <t>4029299522884</t>
  </si>
  <si>
    <t>Geräteträger mit Griffrille weiß, IP54, 5-polig, eine LED-Reihe 8000lm, LF 850, Prismen mit asymmetrischer Lichtverteilung, elektronischer Konverter,</t>
  </si>
  <si>
    <t>4029299507461</t>
  </si>
  <si>
    <t>Geräteträger mit Griffrille weiß, IP54, 5-polig, zwei LED-Reihen 15000lm, LF 850, Prismen mit asymmetrischer Lichtverteilung, elektronischer Konverter</t>
  </si>
  <si>
    <t>14500</t>
  </si>
  <si>
    <t>4029299507607</t>
  </si>
  <si>
    <t>Geräteträger mit Griffrille weiß, IP54, 5-polig, eine LED-Reihe 4500lm, LF 850, Prismen mit asymmetrischer Lichtverteilung, elektronischer Konverter,</t>
  </si>
  <si>
    <t>4029299522020</t>
  </si>
  <si>
    <t>Geräteträger mit Griffrille weiß, IP54, 7-polig, eine LED-Reihe 8000lm, LF 850, Prismen mit asymmetrischer Lichtverteilung, elektronischer DALI Konver</t>
  </si>
  <si>
    <t>4029299509854</t>
  </si>
  <si>
    <t>Geräteträger mit Griffrille weiß, IP54, 7-polig, zwei LED-Reihen 15000lm, LF 850, Prismen mit asymmetrischer Lichtverteilung, elektronischer DALI Konv</t>
  </si>
  <si>
    <t>4029299509991</t>
  </si>
  <si>
    <t>Geräteträger mit Griffrille weiß, IP54, 7-polig, eine LED-Reihe 4500lm, LF 850, Prismen mit asymmetrischer Lichtverteilung, elektronischer DALI Konver</t>
  </si>
  <si>
    <t>4029299522235</t>
  </si>
  <si>
    <t>Geräteträger mit Griffrille weiß, IP54, 5-polig, eine LED-Reihe, Lichtstrom 10-stufig einstellbar max. 8000lm, LF 850, Prismen mit asymmetrischer Lich</t>
  </si>
  <si>
    <t>8170</t>
  </si>
  <si>
    <t>4029299522525</t>
  </si>
  <si>
    <t>Geräteträger mit Griffrille weiß, IP54, 5-polig, zwei LED-Reihen, Lichtstrom 10-stufig einstellbar max. 15000lm, LF 850, Prismen mit asymmetrischer Li</t>
  </si>
  <si>
    <t>15510</t>
  </si>
  <si>
    <t>4029299523003</t>
  </si>
  <si>
    <t>Geräteträger mit Griffrille silbern, IP54, 5-polig, eine LED-Reihe 8000lm, LF 850, Prismen mit asymmetrischer Lichtverteilung, elektronischer Konverte</t>
  </si>
  <si>
    <t>7670</t>
  </si>
  <si>
    <t>4029299507478</t>
  </si>
  <si>
    <t>Geräteträger mit Griffrille silbern, IP54, 5-polig, zwei LED-Reihen 15000lm, LF 850, Prismen mit asymmetrischer Lichtverteilung, elektronischer Konver</t>
  </si>
  <si>
    <t>14080</t>
  </si>
  <si>
    <t>4029299507614</t>
  </si>
  <si>
    <t>Geräteträger mit Griffrille silbern, IP54, 7-polig, eine LED-Reihe 8000lm, LF 850, Prismen mit asymmetrischer Lichtverteilung, elektronischer DALI Kon</t>
  </si>
  <si>
    <t>4029299509861</t>
  </si>
  <si>
    <t>Geräteträger mit Griffrille silbern, IP54, 7-polig, zwei LED-Reihen 15000lm, LF 850, Prismen mit asymmetrischer Lichtverteilung, elektronischer DALI K</t>
  </si>
  <si>
    <t>4029299510003</t>
  </si>
  <si>
    <t>Geräteträger mit Griffrille silbern, IP54, 5-polig, eine LED-Reihe, Lichtstrom 10-stufig einstellbar max. 8000lm, LF 850, Prismen mit asymmetrischer L</t>
  </si>
  <si>
    <t>7920</t>
  </si>
  <si>
    <t>4029299522532</t>
  </si>
  <si>
    <t>Geräteträger mit Griffrille silbern, IP54, 5-polig, zwei LED-Reihen, Lichtstrom 10-stufig einstellbar max. 15000lm, LF 850, Prismen mit asymmetrischer</t>
  </si>
  <si>
    <t>15040</t>
  </si>
  <si>
    <t>4029299523010</t>
  </si>
  <si>
    <t>Geräteträger mit Griffrille schwarz, IP54, 5-polig, eine LED-Reihe 8000lm, LF 850, Prismen mit asymmetrischer Lichtverteilung, elektronischer Konverte</t>
  </si>
  <si>
    <t>4029299507485</t>
  </si>
  <si>
    <t>Geräteträger mit Griffrille schwarz, IP54, 5-polig, zwei LED-Reihen 15000lm, LF 850, Prismen mit asymmetrischer Lichtverteilung, elektronischer Konver</t>
  </si>
  <si>
    <t>13810</t>
  </si>
  <si>
    <t>4029299507621</t>
  </si>
  <si>
    <t>Geräteträger mit Griffrille schwarz, IP54, 7-polig, eine LED-Reihe 8000lm, LF 850, Prismen mit asymmetrischer Lichtverteilung, elektronischer DALI Kon</t>
  </si>
  <si>
    <t>4029299509878</t>
  </si>
  <si>
    <t>Geräteträger mit Griffrille schwarz, IP54, 7-polig, zwei LED-Reihen 15000lm, LF 850, Prismen mit asymmetrischer Lichtverteilung, elektronischer DALI K</t>
  </si>
  <si>
    <t>4029299510010</t>
  </si>
  <si>
    <t>Geräteträger mit Griffrille schwarz, IP54, 5-polig, eine LED-Reihe, Lichtstrom 10-stufig einstellbar max. 7500lm, LF 850, Prismen mit asymmetrischer L</t>
  </si>
  <si>
    <t>7680</t>
  </si>
  <si>
    <t>4029299522549</t>
  </si>
  <si>
    <t>Geräteträger mit Griffrille schwarz, IP54, 5-polig, zwei LED-Reihen, Lichtstrom 10-stufig einstellbar max. 14000lm, LF 850, Prismen mit asymmetrischer</t>
  </si>
  <si>
    <t>14580</t>
  </si>
  <si>
    <t>4029299523027</t>
  </si>
  <si>
    <t>Geräteträger mit Griffrille weiß, HACCP zertifiziert, IP54, 5-polig, eine LED-Reihe 8000lm, LF 865, Prismen mit breiter Lichtverteilung, elektronische</t>
  </si>
  <si>
    <t>4029299507751</t>
  </si>
  <si>
    <t>Geräteträger mit Griffrille weiß, HACCP zertifiziert, IP54, 5-polig, zwei LED-Reihen 15000lm, LF 865, Prismen mit breiter Lichtverteilung, elektronisc</t>
  </si>
  <si>
    <t>4029299507898</t>
  </si>
  <si>
    <t>Geräteträger mit Griffrille weiß, HACCP zertifiziert, IP54, 5-polig, zwei LED-Reihen 17000lm, LF 865, Prismen mit breiter Lichtverteilung, elektronisc</t>
  </si>
  <si>
    <t>4029299508468</t>
  </si>
  <si>
    <t>Geräteträger mit Griffrille silbern, HACCP zertifiziert, IP54, 5-polig, eine LED-Reihe 4500lm, LF 865, Prismen mit breiter Lichtverteilung, elektronis</t>
  </si>
  <si>
    <t>4029299522037</t>
  </si>
  <si>
    <t>Geräteträger mit Griffrille weiß, IP54, 7-polig, eine LED-Reihe 8000lm, LF 865, Prismen mit breiter Lichtverteilung, elektronischer DALI Konverter, L=</t>
  </si>
  <si>
    <t>4029299510140</t>
  </si>
  <si>
    <t>Geräteträger mit Griffrille weiß, IP54, 7-polig, zwei LED-Reihen 15000lm, LF 865, Prismen mit breiter Lichtverteilung, elektronischer DALI Konverter,</t>
  </si>
  <si>
    <t>4029299510287</t>
  </si>
  <si>
    <t>Geräteträger mit Griffrille weiß, IP54, 7-polig, zwei LED-Reihen 18000lm, LF 865, Prismen mit breiter Lichtverteilung, elektronischer DALI Konverter,</t>
  </si>
  <si>
    <t>4029299510850</t>
  </si>
  <si>
    <t>Geräteträger mit Griffrille weiß, IP54, 7-polig, eine LED-Reihe 4500lm, LF 865, Prismen mit breiter Lichtverteilung, elektronischer DALI Konverter, L=</t>
  </si>
  <si>
    <t>4029299522242</t>
  </si>
  <si>
    <t>Geräteträger mit Griffrille weiß, IP54, 5-polig, eine LED-Reihe, Lichtstrom 10-stufig einstellbar max. 8500lm, LF 865, Prismen mit breiter Lichtvertei</t>
  </si>
  <si>
    <t>4029299508529</t>
  </si>
  <si>
    <t>Geräteträger mit Griffrille weiß, IP54, 5-polig, zwei LED-Reihen, Lichtstrom 10-stufig einstellbar max. 15000lm, LF 865, Prismen mit breiter Lichtvert</t>
  </si>
  <si>
    <t>4029299508536</t>
  </si>
  <si>
    <t>Geräteträger mit Griffrille silbern, HACCP zertifiziert, IP54, 5-polig, eine LED-Reihe 8000lm, LF 865, Prismen mit breiter Lichtverteilung, elektronis</t>
  </si>
  <si>
    <t>4029299507768</t>
  </si>
  <si>
    <t>Geräteträger mit Griffrille silbern, HACCP zertifiziert, IP54, 5-polig, zwei LED-Reihen 15000lm, LF 865, Prismen mit breiter Lichtverteilung, elektron</t>
  </si>
  <si>
    <t>4029299507904</t>
  </si>
  <si>
    <t>Geräteträger mit Griffrille silbern, HACCP zertifiziert, IP54, 5-polig, zwei LED-Reihen 17000lm, LF 865, Prismen mit breiter Lichtverteilung, elektron</t>
  </si>
  <si>
    <t>4029299508475</t>
  </si>
  <si>
    <t>Geräteträger mit Griffrille silbern, IP54, 7-polig, eine LED-Reihe 8000lm, LF 865, Prismen mit breiter Lichtverteilung, elektronischer DALI Konverter,</t>
  </si>
  <si>
    <t>4029299510157</t>
  </si>
  <si>
    <t>Geräteträger mit Griffrille silbern, IP54, 7-polig, zwei LED-Reihen 15000lm, LF 865, Prismen mit breiter Lichtverteilung, elektronischer DALI Konverte</t>
  </si>
  <si>
    <t>4029299510294</t>
  </si>
  <si>
    <t>Geräteträger mit Griffrille silbern, IP54, 7-polig, zwei LED-Reihen 18000lm, LF 865, Prismen mit breiter Lichtverteilung, elektronischer DALI Konverte</t>
  </si>
  <si>
    <t>4029299510867</t>
  </si>
  <si>
    <t>Geräteträger mit Griffrille silbern, IP54, 5-polig, eine LED-Reihe, Lichtstrom 10-stufig einstellbar max. 8000lm, LF 865, Prismen mit breiter Lichtver</t>
  </si>
  <si>
    <t>4029299512441</t>
  </si>
  <si>
    <t>Geräteträger mit Griffrille silbern, IP54, 5-polig, zwei LED-Reihen, Lichtstrom 10-stufig einstellbar max. 15000lm, LF 865, Prismen mit breiter Lichtv</t>
  </si>
  <si>
    <t>4029299512465</t>
  </si>
  <si>
    <t>Geräteträger mit Griffrille schwarz, HACCP zertifiziert, IP54, 5-polig, eine LED-Reihe 8000lm, LF 865, Prismen mit breiter Lichtverteilung, elektronis</t>
  </si>
  <si>
    <t>4029299507775</t>
  </si>
  <si>
    <t>Geräteträger mit Griffrille schwarz, HACCP zertifiziert, IP54, 5-polig, zwei LED-Reihen 15000lm, LF 865, Prismen mit breiter Lichtverteilung, elektron</t>
  </si>
  <si>
    <t>4029299507911</t>
  </si>
  <si>
    <t>Geräteträger mit Griffrille schwarz, HACCP zertifiziert, IP54, 5-polig, zwei LED-Reihen 17000lm, LF 865, Prismen mit breiter Lichtverteilung, elektron</t>
  </si>
  <si>
    <t>4029299508482</t>
  </si>
  <si>
    <t>Geräteträger mit Griffrille schwarz, IP54, 7-polig, eine LED-Reihe 8000lm, LF 865, Prismen mit breiter Lichtverteilung, elektronischer DALI Konverter,</t>
  </si>
  <si>
    <t>4029299510164</t>
  </si>
  <si>
    <t>Geräteträger mit Griffrille schwarz, IP54, 7-polig, zwei LED-Reihen 15000lm, LF 865, Prismen mit breiter Lichtverteilung, elektronischer DALI Konverte</t>
  </si>
  <si>
    <t>4029299510300</t>
  </si>
  <si>
    <t>Geräteträger mit Griffrille schwarz, IP54, 7-polig, zwei LED-Reihen 18000lm, LF 865, Prismen mit breiter Lichtverteilung, elektronischer DALI Konverte</t>
  </si>
  <si>
    <t>4029299510874</t>
  </si>
  <si>
    <t>Geräteträger mit Griffrille schwarz, IP54, 5-polig, eine LED-Reihe, Lichtstrom 10-stufig einstellbar max. 8000lm, LF 865, Prismen mit breiter Lichtver</t>
  </si>
  <si>
    <t>4029299512458</t>
  </si>
  <si>
    <t>Geräteträger mit Griffrille schwarz, IP54, 5-polig, zwei LED-Reihen, Lichtstrom 10-stufig einstellbar max. 15000lm, LF 865, Prismen mit breiter Lichtv</t>
  </si>
  <si>
    <t>4029299512472</t>
  </si>
  <si>
    <t>Geräteträger mit Griffrille weiß, IP54, 5-polig, eine LED-Reihen 7500lm, LF 865, Prismen mit extrem tiefer Lichtverteilung, elektronischer Konverter,</t>
  </si>
  <si>
    <t>4029299507782</t>
  </si>
  <si>
    <t>Geräteträger mit Griffrille weiß, IP54, 5-polig, zwei LED-Reihen 14000lm, LF 865, Prismen mit extrem tiefer Lichtverteilung, elektronischer Konverter,</t>
  </si>
  <si>
    <t>4029299507928</t>
  </si>
  <si>
    <t>Geräteträger mit Griffrille weiß, IP54, 5-polig, zwei LED-Reihen 17000lm, LF 865, Prismen mit extrem tiefer Lichtverteilung, elektronischer Konverter,</t>
  </si>
  <si>
    <t>4029299508499</t>
  </si>
  <si>
    <t>Geräteträger mit Griffrille weiß, IP54, 5-polig, eine LED-Reihe 4000lm, LF 865, Prismen mit extrem tiefer Lichtverteilung, elektronischer Konverter, L</t>
  </si>
  <si>
    <t>4029299522044</t>
  </si>
  <si>
    <t>Geräteträger mit Griffrille weiß, IP54, 7-polig, eine LED-Reihe 7500lm, LF 865, Prismen mit extrem tiefer Lichtverteilung, elektronischer DALI Konvert</t>
  </si>
  <si>
    <t>4029299510171</t>
  </si>
  <si>
    <t>Geräteträger mit Griffrille weiß, IP54, 7-polig, zwei LED-Reihen 14000lm, LF 865, Prismen mit extrem tiefer Lichtverteilung, elektronischer DALI Konve</t>
  </si>
  <si>
    <t>4029299510317</t>
  </si>
  <si>
    <t>4029299510881</t>
  </si>
  <si>
    <t>Geräteträger mit Griffrille weiß, IP54, 7-polig, eine LED-Reihen 4000lm, LF 865, Prismen mit extrem tiefer Lichtverteilung, elektronischer DALI Konver</t>
  </si>
  <si>
    <t>https://www.ridi.de/go/1561156</t>
  </si>
  <si>
    <t>4029299522259</t>
  </si>
  <si>
    <t>4029299522433</t>
  </si>
  <si>
    <t>4029299522914</t>
  </si>
  <si>
    <t>Geräteträger mit Griffrille weiß, IP54, 5-polig, eine LED-Reihe 8000lm, LF 865, Prismen mit asymmetrischer Lichtverteilung, elektronischer Konverter,</t>
  </si>
  <si>
    <t>4029299507799</t>
  </si>
  <si>
    <t>Geräteträger mit Griffrille weiß, IP54, 5-polig, zwei LED-Reihen 14000lm, LF 865, Prismen mit asymmetrischer Lichtverteilung, elektronischer Konverter</t>
  </si>
  <si>
    <t>4029299507935</t>
  </si>
  <si>
    <t>Geräteträger mit Griffrille weiß, IP54, 5-polig, eine LED-Reihe 4500lm, LF 865, Prismen mit asymmetrischer Lichtverteilung, elektronischer Konverter,</t>
  </si>
  <si>
    <t>4029299522051</t>
  </si>
  <si>
    <t>Geräteträger mit Griffrille weiß, IP54, 7-polig, eine LED-Reihe 8000lm, LF 865, Prismen mit asymmetrischer Lichtverteilung, elektronischer DALI Konver</t>
  </si>
  <si>
    <t>4029299510188</t>
  </si>
  <si>
    <t>Geräteträger mit Griffrille weiß, IP54, 7-polig, zwei LED-Reihen 14000lm, LF 865, Prismen mit asymmetrischer Lichtverteilung, elektronischer DALI Konv</t>
  </si>
  <si>
    <t>4029299510324</t>
  </si>
  <si>
    <t>Geräteträger mit Griffrille weiß, IP54, 7-polig, eine LED-Reihe 4500lm, LF 865, Prismen mit asymmetrischer Lichtverteilung, elektronischer DALI Konver</t>
  </si>
  <si>
    <t>4029299522266</t>
  </si>
  <si>
    <t>Geräteträger mit Griffrille weiß, IP54, 5-polig, eine LED-Reihe, Lichtstrom 10-stufig einstellbar max. 8000lm, LF 865, Prismen mit asymmetrischer Lich</t>
  </si>
  <si>
    <t>7950</t>
  </si>
  <si>
    <t>4029299522556</t>
  </si>
  <si>
    <t>Geräteträger mit Griffrille weiß, IP54, 5-polig, zwei LED-Reihen, Lichtstrom 10-stufig einstellbar max. 15000lm, LF 865, Prismen mit asymmetrischer Li</t>
  </si>
  <si>
    <t>4029299523034</t>
  </si>
  <si>
    <t>Geräteträger mit Griffrille silbern, IP54, 5-polig, eine LED-Reihe 8000lm, LF 865, Prismen mit asymmetrischer Lichtverteilung, elektronischer Konverte</t>
  </si>
  <si>
    <t>4029299507805</t>
  </si>
  <si>
    <t>Geräteträger mit Griffrille silbern, IP54, 5-polig, zwei LED-Reihen 14000lm, LF 865, Prismen mit asymmetrischer Lichtverteilung, elektronischer Konver</t>
  </si>
  <si>
    <t>4029299507942</t>
  </si>
  <si>
    <t>Geräteträger mit Griffrille silbern, IP54, 7-polig, eine LED-Reihe 8000lm, LF 865, Prismen mit asymmetrischer Lichtverteilung, elektronischer DALI Kon</t>
  </si>
  <si>
    <t>4029299510195</t>
  </si>
  <si>
    <t>Geräteträger mit Griffrille silbern, IP54, 7-polig, zwei LED-Reihen 14000lm, LF 865, Prismen mit asymmetrischer Lichtverteilung, elektronischer DALI K</t>
  </si>
  <si>
    <t>4029299510331</t>
  </si>
  <si>
    <t>Geräteträger mit Griffrille silbern, IP54, 5-polig, eine LED-Reihe, Lichtstrom 10-stufig einstellbar max. 7500lm, LF 865, Prismen mit asymmetrischer L</t>
  </si>
  <si>
    <t>4029299522563</t>
  </si>
  <si>
    <t>Geräteträger mit Griffrille silbern, IP54, 5-polig, zwei LED-Reihen, Lichtstrom 10-stufig einstellbar max. 14000lm, LF 865, Prismen mit asymmetrischer</t>
  </si>
  <si>
    <t>4029299523041</t>
  </si>
  <si>
    <t>Geräteträger mit Griffrille schwarz, IP54, 5-polig, eine LED-Reihe 8000lm, LF 865, Prismen mit asymmetrischer Lichtverteilung, elektronischer Konverte</t>
  </si>
  <si>
    <t>4029299507812</t>
  </si>
  <si>
    <t>Geräteträger mit Griffrille schwarz, IP54, 5-polig, zwei LED-Reihen 14000lm, LF 865, Prismen mit asymmetrischer Lichtverteilung, elektronischer Konver</t>
  </si>
  <si>
    <t>4029299507959</t>
  </si>
  <si>
    <t>Geräteträger mit Griffrille schwarz, IP54, 7-polig, eine LED-Reihe 8000lm, LF 865, Prismen mit asymmetrischer Lichtverteilung, elektronischer DALI Kon</t>
  </si>
  <si>
    <t>4029299510201</t>
  </si>
  <si>
    <t>Geräteträger mit Griffrille schwarz, IP54, 7-polig, zwei LED-Reihen 14000lm, LF 865, Prismen mit asymmetrischer Lichtverteilung, elektronischer DALI K</t>
  </si>
  <si>
    <t>4029299510348</t>
  </si>
  <si>
    <t>Geräteträger mit Griffrille schwarz, IP54, 5-polig, eine LED-Reihe, Lichtstrom 10-stufig einstellbar max. 7500lm, LF 865, Prismen mit asymmetrischer L</t>
  </si>
  <si>
    <t>4029299522570</t>
  </si>
  <si>
    <t>Geräteträger mit Griffrille schwarz, IP54, 5-polig, zwei LED-Reihen, Lichtstrom 10-stufig einstellbar max. 14000lm, LF 865, Prismen mit asymmetrischer</t>
  </si>
  <si>
    <t>4029299523058</t>
  </si>
  <si>
    <t>Geräteträger mit Griffrille weiß, IP40, 7-polig, eine LED-Reihe 7500lm, LF 830, satienirte Wanna aus UV-beständigem PMMA, elektronischer DALI Konverte</t>
  </si>
  <si>
    <t>2,457</t>
  </si>
  <si>
    <t>59</t>
  </si>
  <si>
    <t>7370</t>
  </si>
  <si>
    <t>4029299528022</t>
  </si>
  <si>
    <t>Geräteträger mit Griffrille silbern, IP40, 7-polig, eine LED-Reihe 7500lm, LF 830, satienirte Wanna aus UV-beständigem PMMA, elektronischer DALI Konve</t>
  </si>
  <si>
    <t>4029299528039</t>
  </si>
  <si>
    <t>Geräteträger mit Griffrille schwarz, IP40, 7-polig, eine LED-Reihe 7500lm, LF 830, satienirte Wanna aus UV-beständigem PMMA, elektronischer DALI Konve</t>
  </si>
  <si>
    <t>4029299528046</t>
  </si>
  <si>
    <t>Geräteträger weiß, IP40, 5-polig, eine LED-Reihe, Lichtstrom 10-stufig einstellbar max. 7500lm, LF 830, Linearoptik mit Wannenprofil, elektronischer K</t>
  </si>
  <si>
    <t>58</t>
  </si>
  <si>
    <t>7440</t>
  </si>
  <si>
    <t>4029299527902</t>
  </si>
  <si>
    <t>Geräteträger silbern, IP40, 5-polig, eine LED-Reihe, Lichtstrom 10-stufig einstellbar max. 7500lm, LF 830, Linearoptik mit Wannenprofil, elektronische</t>
  </si>
  <si>
    <t>7220</t>
  </si>
  <si>
    <t>4029299527919</t>
  </si>
  <si>
    <t>Geräteträger schwarz, IP40, 5-polig, eine LED-Reihe, Lichtstrom 10-stufig einstellbar max. 7000lm, LF 830, Linearoptik mit Wannenprofil, elektronische</t>
  </si>
  <si>
    <t>6990</t>
  </si>
  <si>
    <t>4029299527926</t>
  </si>
  <si>
    <t>Geräteträger mit Griffrille weiß, IP40, 7-polig, eine LED-Reihe 8000lm, LF 840, satienirte Wanna aus UV-beständigem PMMA, elektronischer DALI Konverte</t>
  </si>
  <si>
    <t>7679</t>
  </si>
  <si>
    <t>4029299528053</t>
  </si>
  <si>
    <t>Geräteträger mit Griffrille silbern, IP40, 7-polig, eine LED-Reihe 8000lm, LF 840, satienirte Wanna aus UV-beständigem PMMA, elektronischer DALI Konve</t>
  </si>
  <si>
    <t>4029299528060</t>
  </si>
  <si>
    <t>Geräteträger mit Griffrille schwarz, IP40, 7-polig, eine LED-Reihe 8000lm, LF 840, satienirte Wanna aus UV-beständigem PMMA, elektronischer DALI Konve</t>
  </si>
  <si>
    <t>4029299528077</t>
  </si>
  <si>
    <t>Geräteträger weiß, IP40, 5-polig, eine LED-Reihe, Lichtstrom 10-stufig einstellbar max. 8000lm, LF 840, Linearoptik mit Wannenprofil, elektronischer K</t>
  </si>
  <si>
    <t>4029299527933</t>
  </si>
  <si>
    <t>Geräteträger silbern, IP40, 5-polig, eine LED-Reihe, Lichtstrom 10-stufig einstellbar max. 8000lm, LF 840, Linearoptik mit Wannenprofil, elektronische</t>
  </si>
  <si>
    <t>4029299527940</t>
  </si>
  <si>
    <t>Geräteträger schwarz, IP40, 5-polig, eine LED-Reihe, Lichtstrom 10-stufig einstellbar max. 7500lm, LF 840, Linearoptik mit Wannenprofil, elektronische</t>
  </si>
  <si>
    <t>4029299527957</t>
  </si>
  <si>
    <t>Geräteträger mit Griffrille weiß, IP40, 7-polig, eine LED-Reihe 8000lm, LF 850, satienirte Wanna aus UV-beständigem PMMA, elektronischer DALI Konverte</t>
  </si>
  <si>
    <t>4029299528084</t>
  </si>
  <si>
    <t>Geräteträger mit Griffrille silbern, IP40, 7-polig, eine LED-Reihe 8000lm, LF 850, satienirte Wanna aus UV-beständigem PMMA, elektronischer DALI Konve</t>
  </si>
  <si>
    <t>4029299528091</t>
  </si>
  <si>
    <t>Geräteträger mit Griffrille schwarz, IP40, 7-polig, eine LED-Reihe 8000lm, LF 850, satienirte Wanna aus UV-beständigem PMMA, elektronischer DALI Konve</t>
  </si>
  <si>
    <t>4029299528107</t>
  </si>
  <si>
    <t>Geräteträger weiß, IP40, 5-polig, eine LED-Reihe, Lichtstrom 10-stufig einstellbar max. 8000lm, LF 850, Linearoptik mit Wannenprofil, elektronischer K</t>
  </si>
  <si>
    <t>7960</t>
  </si>
  <si>
    <t>4029299527964</t>
  </si>
  <si>
    <t>Geräteträger silbern, IP40, 5-polig, eine LED-Reihe, Lichtstrom 10-stufig einstellbar max. 8000lm, LF 850, Linearoptik mit Wannenprofil, elektronische</t>
  </si>
  <si>
    <t>7720</t>
  </si>
  <si>
    <t>4029299527971</t>
  </si>
  <si>
    <t>Geräteträger schwarz, IP40, 5-polig, eine LED-Reihe, Lichtstrom 10-stufig einstellbar max. 7500lm, LF 850, Linearoptik mit Wannenprofil, elektronische</t>
  </si>
  <si>
    <t>4029299527988</t>
  </si>
  <si>
    <t>Geräteträger mit Griffrille weiß, IP40, 7-polig, eine LED-Reihe 8000lm, LF 865, satienirte Wanna aus UV-beständigem PMMA, elektronischer DALI Konverte</t>
  </si>
  <si>
    <t>4029299528114</t>
  </si>
  <si>
    <t>Geräteträger mit Griffrille silbern, IP40, 7-polig, eine LED-Reihe 8000lm, LF 865, satienirte Wanna aus UV-beständigem PMMA, elektronischer DALI Konve</t>
  </si>
  <si>
    <t>4029299528121</t>
  </si>
  <si>
    <t>Geräteträger mit Griffrille schwarz, IP40, 7-polig, eine LED-Reihe 8000lm, LF 865, satienirte Wanna aus UV-beständigem PMMA, elektronischer DALI Konve</t>
  </si>
  <si>
    <t>4029299528138</t>
  </si>
  <si>
    <t>Geräteträger weiß, IP40, 5-polig, eine LED-Reihe, Lichtstrom 10-stufig einstellbar max. 8000lm, LF 865, Linearoptik mit Wannenprofil, elektronischer K</t>
  </si>
  <si>
    <t>4029299527995</t>
  </si>
  <si>
    <t>Geräteträger silbern, IP40, 5-polig, eine LED-Reihe, Lichtstrom 10-stufig einstellbar max. 8000lm, LF 865, Linearoptik mit Wannenprofil, elektronische</t>
  </si>
  <si>
    <t>4029299528008</t>
  </si>
  <si>
    <t>Geräteträger schwarz, IP40, 5-polig, eine LED-Reihe, Lichtstrom 10-stufig einstellbar max. 7500lm, LF 865, Linearoptik mit Wannenprofil, elektronische</t>
  </si>
  <si>
    <t>4029299528015</t>
  </si>
  <si>
    <t>1551322</t>
  </si>
  <si>
    <t>VLGFP-RF1501-5NDWS830B0750</t>
  </si>
  <si>
    <t>Geräteträger mit Griffrille weiß, IP20, 5-polig, eine LED-Reihe, Lichtstrom 10-stufig von aussen einstellbar max. 7500lm, LF 830, Prismen mit breiter</t>
  </si>
  <si>
    <t>52</t>
  </si>
  <si>
    <t>7450</t>
  </si>
  <si>
    <t>https://www.ridi.de/go/1551322</t>
  </si>
  <si>
    <t>4029299539585</t>
  </si>
  <si>
    <t>1551323</t>
  </si>
  <si>
    <t>VLGFP-RF1501-5NDWS840B0800</t>
  </si>
  <si>
    <t>Geräteträger mit Griffrille weiß, IP20, 5-polig, eine LED-Reihe, Lichtstrom 10-stufig von aussen einstellbar max. 8000lm, LF 840, Prismen mit breiter</t>
  </si>
  <si>
    <t>7770</t>
  </si>
  <si>
    <t>https://www.ridi.de/go/1551323</t>
  </si>
  <si>
    <t>4029299539592</t>
  </si>
  <si>
    <t>1551324</t>
  </si>
  <si>
    <t>VLGFP-RF1501-5NDWS850B0800</t>
  </si>
  <si>
    <t>Geräteträger mit Griffrille weiß, IP20, 5-polig, eine LED-Reihe, Lichtstrom 10-stufig von aussen einstellbar max. 8000lm, LF 850, Prismen mit breiter</t>
  </si>
  <si>
    <t>7980</t>
  </si>
  <si>
    <t>https://www.ridi.de/go/1551324</t>
  </si>
  <si>
    <t>4029299539608</t>
  </si>
  <si>
    <t>1551325</t>
  </si>
  <si>
    <t>VLGFP-RF1501-5NDWS865B0800</t>
  </si>
  <si>
    <t>Geräteträger mit Griffrille weiß, IP20, 5-polig, eine LED-Reihe, Lichtstrom 10-stufig von aussen einstellbar max. 8000lm, LF 865, Prismen mit breiter</t>
  </si>
  <si>
    <t>https://www.ridi.de/go/1551325</t>
  </si>
  <si>
    <t>4029299539615</t>
  </si>
  <si>
    <t>1,612</t>
  </si>
  <si>
    <t>32</t>
  </si>
  <si>
    <t>5130</t>
  </si>
  <si>
    <t>8930</t>
  </si>
  <si>
    <t>47</t>
  </si>
  <si>
    <t>Geräteträger mit Griffrille weiß, IP54, 5-polig, eine protected LED-Reihe 5000lm, LF 830, Linsenoptik mit breiter Lichtverteilung, elektronischer Konv</t>
  </si>
  <si>
    <t>31</t>
  </si>
  <si>
    <t>4029299542073</t>
  </si>
  <si>
    <t>Geräteträger mit Griffrille weiß, IP54, 5-polig, zwei protected LED-Reihen 9500lm, LF 830, Linsenoptik mit breiter Lichtverteilung, elektronischer Kon</t>
  </si>
  <si>
    <t>9398</t>
  </si>
  <si>
    <t>4029299542585</t>
  </si>
  <si>
    <t>Geräteträger mit Griffrille weiß, IP54, 5-polig, eine protected LED-Reihe 4000lm, LF 830, Linsenoptik mit breiter Lichtverteilung, elektronischer Konv</t>
  </si>
  <si>
    <t>24</t>
  </si>
  <si>
    <t>4230</t>
  </si>
  <si>
    <t>4029299542615</t>
  </si>
  <si>
    <t>Geräteträger mit Griffrille weiß, IP54, 5-polig, eine protected LED-Reihe 7500lm, LF 830, Linsenoptik mit breiter Lichtverteilung, elektronischer Konv</t>
  </si>
  <si>
    <t>7690</t>
  </si>
  <si>
    <t>4029299542646</t>
  </si>
  <si>
    <t>Geräteträger mit Griffrille weiß, IP54, 5-polig, zwei protected LED-Reihen 14000lm, LF 830, Linsenoptik mit breiter Lichtverteilung, elektronischer Ko</t>
  </si>
  <si>
    <t>86</t>
  </si>
  <si>
    <t>14092</t>
  </si>
  <si>
    <t>4029299542677</t>
  </si>
  <si>
    <t>Geräteträger mit Griffrille weiß, IP54, 5-polig, eine protected LED-Reihe 5000lm, LF 830, Linsenoptik mit breiter Lichtverteilung, elektronischer DALI</t>
  </si>
  <si>
    <t>4029299542851</t>
  </si>
  <si>
    <t>Geräteträger mit Griffrille weiß, IP54, 5-polig, zwei protected LED-Reihen 9500lm, LF 830, Linsenoptik mit breiter Lichtverteilung, elektronischer DAL</t>
  </si>
  <si>
    <t>4029299542882</t>
  </si>
  <si>
    <t>Geräteträger mit Griffrille weiß, IP54, 5-polig, eine protected LED-Reihe 4000lm, LF 830, Linsenoptik mit breiter Lichtverteilung, elektronischer DALI</t>
  </si>
  <si>
    <t>4029299542912</t>
  </si>
  <si>
    <t>Geräteträger mit Griffrille weiß, IP54, 5-polig, eine protected LED-Reihe 7500lm, LF 830, Linsenoptik mit breiter Lichtverteilung, elektronischer DALI</t>
  </si>
  <si>
    <t>4029299542943</t>
  </si>
  <si>
    <t>Geräteträger mit Griffrille weiß, IP54, 5-polig, zwei protected LED-Reihen 14000lm, LF 830, Linsenoptik mit breiter Lichtverteilung, elektronischer DA</t>
  </si>
  <si>
    <t>4029299542974</t>
  </si>
  <si>
    <t>Geräteträger mit Griffrille weiß, IP54, 5-polig, eine protected LED-Reihe, Lichtstrom 10-stufig einstellbar max. 8000lm, LF 830, Linsenoptik mit breit</t>
  </si>
  <si>
    <t>4029299542196</t>
  </si>
  <si>
    <t>Geräteträger mit Griffrille weiß, IP54, 5-polig, zwei protected LED-Reihen, Lichtstrom 10-stufig einstellbar max. 14000lm, LF 830, Linsenoptik mit bre</t>
  </si>
  <si>
    <t>83</t>
  </si>
  <si>
    <t>14443</t>
  </si>
  <si>
    <t>4029299542349</t>
  </si>
  <si>
    <t>Geräteträger mit Griffrille weiß, IP54, 5-polig, eine protected LED-Reihe 5000lm, LF 830, Linsenoptik mit extrem tiefer strahlender Lichtverteilung, e</t>
  </si>
  <si>
    <t>34</t>
  </si>
  <si>
    <t>5339</t>
  </si>
  <si>
    <t>4029299542707</t>
  </si>
  <si>
    <t>Geräteträger mit Griffrille weiß, IP54, 5-polig, zwei protected LED-Reihen 9500lm, LF 830, Linsenoptik mit extrem tiefer strahlender Lichtverteilung,</t>
  </si>
  <si>
    <t>63</t>
  </si>
  <si>
    <t>9721</t>
  </si>
  <si>
    <t>4029299542738</t>
  </si>
  <si>
    <t>Geräteträger mit Griffrille weiß, IP54, 5-polig, eine protected LED-Reihe 7500lm, LF 830, Linsenoptik mit extrem tiefer strahlender Lichtverteilung, e</t>
  </si>
  <si>
    <t>51</t>
  </si>
  <si>
    <t>8004</t>
  </si>
  <si>
    <t>4029299542769</t>
  </si>
  <si>
    <t>Geräteträger mit Griffrille weiß, IP54, 5-polig, eine protected LED-Reihe 4000lm, LF 830, Linsenoptik mit extrem tiefer strahlender Lichtverteilung, e</t>
  </si>
  <si>
    <t>27</t>
  </si>
  <si>
    <t>4441</t>
  </si>
  <si>
    <t>4029299542790</t>
  </si>
  <si>
    <t>Geräteträger mit Griffrille weiß, IP54, 5-polig, zwei protected LED-Reihen 14000lm, LF 830, Linsenoptik mit extrem tiefer strahlender Lichtverteilung,</t>
  </si>
  <si>
    <t>95</t>
  </si>
  <si>
    <t>14581</t>
  </si>
  <si>
    <t>4029299542820</t>
  </si>
  <si>
    <t>4029299543001</t>
  </si>
  <si>
    <t>4029299543032</t>
  </si>
  <si>
    <t>4029299543063</t>
  </si>
  <si>
    <t>4029299543094</t>
  </si>
  <si>
    <t>4029299543124</t>
  </si>
  <si>
    <t>Geräteträger mit Griffrille weiß, IP54, 5-polig, eine protected LED-Reihe, Lichtstrom 10-stufig einstellbar max. 8000lm, LF 830, Linsenoptik mit extre</t>
  </si>
  <si>
    <t>7485</t>
  </si>
  <si>
    <t>4029299542226</t>
  </si>
  <si>
    <t>Geräteträger mit Griffrille weiß, IP54, 5-polig, zwei protected LED-Reihen, Lichtstrom 10-stufig einstellbar max. 15000lm, LF 830, Linsenoptik mit ext</t>
  </si>
  <si>
    <t>13772</t>
  </si>
  <si>
    <t>4029299542462</t>
  </si>
  <si>
    <t>Geräteträger mit Griffrille weiß, IP54, 5-polig, eine LED-Reihe 5500lm, LF 840, Linsenoptik mit breiter Lichtverteilung, elektronischer Konverter, L=1</t>
  </si>
  <si>
    <t>5400</t>
  </si>
  <si>
    <t>4029299507973</t>
  </si>
  <si>
    <t>Geräteträger mit Griffrille weiß, IP54, 5-polig, eine protected LED-Reihe 8100lm, LF 840, Linsenoptik mit breiter Lichtverteilung, elektronischer Konv</t>
  </si>
  <si>
    <t>4029299507997</t>
  </si>
  <si>
    <t>Geräteträger mit Griffrille weiß, IP54, 5-polig, zwei protected LED-Reihen 10000lm, LF 840, Linsenoptik mit breiter Lichtverteilung, elektronischer Ko</t>
  </si>
  <si>
    <t>9930</t>
  </si>
  <si>
    <t>4029299508017</t>
  </si>
  <si>
    <t>Geräteträger mit Griffrille weiß, IP54, 5-polig, zwei protected LED-Reihen 14700lm, LF 840, Linsenoptik mit breiter Lichtverteilung, elektronischer Ko</t>
  </si>
  <si>
    <t>14854</t>
  </si>
  <si>
    <t>4029299508031</t>
  </si>
  <si>
    <t>Geräteträger mit Griffrille weiß, IP54, 5-polig, eine protected LED-Reihe 4500lm, LF 840, Linsenoptik mit breiter Lichtverteilung, elektronischer Konv</t>
  </si>
  <si>
    <t>4460</t>
  </si>
  <si>
    <t>4029299522068</t>
  </si>
  <si>
    <t>Geräteträger mit Griffrille weiß, IP54, 7-polig, eine protected LED-Reihe 5500lm, LF 840, Linsenoptik mit breiter Lichtverteilung, elektronischer DALI</t>
  </si>
  <si>
    <t>4029299510362</t>
  </si>
  <si>
    <t>Geräteträger mit Griffrille weiß, IP54, 7-polig, eine protected LED-Reihe 8100lm, LF 840, Linsenoptik mit breiter Lichtverteilung, elektronischer DALI</t>
  </si>
  <si>
    <t>4029299510386</t>
  </si>
  <si>
    <t>Geräteträger mit Griffrille weiß, IP54, 7-polig, zwei protected LED-Reihen 10000lm, LF 840, Linsenoptik mit breiter Lichtverteilung, elektronischer DA</t>
  </si>
  <si>
    <t>4029299510409</t>
  </si>
  <si>
    <t>Geräteträger mit Griffrille weiß, IP54, 7-polig, zwei protected LED-Reihen 14700lm, LF 840, Linsenoptik mit breiter Lichtverteilung, elektronischer DA</t>
  </si>
  <si>
    <t>4029299510423</t>
  </si>
  <si>
    <t>Geräteträger mit Griffrille weiß, IP54, 7-polig, eine protected LED-Reihe 4500lm, LF 840, Linsenoptik mit breiter Lichtverteilung, elektronischer DALI</t>
  </si>
  <si>
    <t>4029299522273</t>
  </si>
  <si>
    <t>Geräteträger mit Griffrille weiß, IP54, 5-polig, eine protected LED-Reihe, Lichtstrom 10-stufig einstellbar max. 8500lm, LF 840, Linsenoptik mit breit</t>
  </si>
  <si>
    <t>4029299542103</t>
  </si>
  <si>
    <t>Geräteträger mit Griffrille weiß, IP54, 5-polig, zwei protected LED-Reihen, Lichtstrom 10-stufig einstellbar max. 15000lm, LF 840, Linsenoptik mit bre</t>
  </si>
  <si>
    <t>15246</t>
  </si>
  <si>
    <t>4029299542370</t>
  </si>
  <si>
    <t>Geräteträger mit Griffrille weiß, IP50, 5-polig, eine LED-Reihe 5500lm, LF 840, Linsenoptik mit extrem tiefer strahlender Lichtverteilung, elektronisc</t>
  </si>
  <si>
    <t>5150</t>
  </si>
  <si>
    <t>4029299507966</t>
  </si>
  <si>
    <t>Geräteträger mit Griffrille weiß, IP50, 5-polig, eine LED-Reihe 8500lm, LF 840, Linsenoptik mit extrem tiefer strahlender Lichtverteilung, elektronisc</t>
  </si>
  <si>
    <t>8433</t>
  </si>
  <si>
    <t>4029299507980</t>
  </si>
  <si>
    <t>Geräteträger mit Griffrille weiß, IP50, 5-polig, zwei LED-Reihen 10000lm, LF 840, Linsenoptik mit extrem tief strahlender Lichtverteilung, elektronisc</t>
  </si>
  <si>
    <t>9401</t>
  </si>
  <si>
    <t>4029299508000</t>
  </si>
  <si>
    <t>Geräteträger mit Griffrille weiß, IP50, 5-polig, zwei LED-Reihe 15000lm, LF 840, Linsenoptik mit extrem tiefer strahlender Lichtverteilung, elektronis</t>
  </si>
  <si>
    <t>15369</t>
  </si>
  <si>
    <t>4029299508024</t>
  </si>
  <si>
    <t>Geräteträger mit Griffrille weiß, IP50, 5-polig, eine LED-Reihe 4500lm, LF 840, Linsenoptik mit extrem tiefstrahlender Lichtverteilung, elektronischer</t>
  </si>
  <si>
    <t>4681</t>
  </si>
  <si>
    <t>4029299522099</t>
  </si>
  <si>
    <t>Geräteträger mit Griffrille weiß, IP50, 7-polig, eine LED-Reihe 5500lm, LF 840, Linsenoptik mit extrem tiefer strahlender Lichtverteilung, elektronisc</t>
  </si>
  <si>
    <t>4029299510355</t>
  </si>
  <si>
    <t>Geräteträger mit Griffrille weiß, IP50, 7-polig, eine LED-Reihe 8500lm, LF 840, Linsenoptik mit extrem tiefer strahlender Lichtverteilung, elektronisc</t>
  </si>
  <si>
    <t>4029299510379</t>
  </si>
  <si>
    <t>Geräteträger mit Griffrille weiß, IP50, 7-polig, zwei LED-Reihen 10000lm, LF 840, Linsenoptik mit extrem tief strahlender Lichtverteilung, elektronisc</t>
  </si>
  <si>
    <t>4029299510393</t>
  </si>
  <si>
    <t>Geräteträger mit Griffrille weiß, IP50, 7-polig, zwei LED-Reihe 15000lm, LF 840, Linsenoptik mit extrem tiefer strahlender Lichtverteilung, elektronis</t>
  </si>
  <si>
    <t>4029299510416</t>
  </si>
  <si>
    <t>Geräteträger mit Griffrille weiß, IP50, 7-polig, eine LED-Reihe 4500lm, LF 840, Linsenoptik mit extrem tiefstrahlender Lichtverteilung, elektronischer</t>
  </si>
  <si>
    <t>4029299522303</t>
  </si>
  <si>
    <t>Geräteträger mit Griffrille weiß, IP54, 5-polig, eine protected LED-Reihe, Lichtstrom 10-stufig einstellbar max. 8500lm, LF 840, Linsenoptik mit extre</t>
  </si>
  <si>
    <t>7884</t>
  </si>
  <si>
    <t>4029299542257</t>
  </si>
  <si>
    <t>Geräteträger mit Griffrille weiß, IP54, 5-polig, zwei protected LED-Reihen, Lichtstrom 10-stufig einstellbar max. 15000lm, LF 840, Linsenoptik mit ext</t>
  </si>
  <si>
    <t>14471</t>
  </si>
  <si>
    <t>4029299542493</t>
  </si>
  <si>
    <t>Geräteträger mit Griffrille weiß, IP54, 5-polig, eine protected LED-Reihe 5500lm, LF 850, Linsenoptik mit breiter Lichtverteilung, elektronischer Konv</t>
  </si>
  <si>
    <t>4029299508055</t>
  </si>
  <si>
    <t>Geräteträger mit Griffrille weiß, IP54, 5-polig, eine protected LED-Reihe 8000lm, LF 850, Linsenoptik mit breiter Lichtverteilung, elektronischer Konv</t>
  </si>
  <si>
    <t>4029299508079</t>
  </si>
  <si>
    <t>Geräteträger mit Griffrille weiß, IP54, 5-polig, zwei protected LED-Reihen 10000lm, LF 850, Linsenoptik mit breiter Lichtverteilung, elektronischer Ko</t>
  </si>
  <si>
    <t>4029299508093</t>
  </si>
  <si>
    <t>Geräteträger mit Griffrille weiß, IP54, 5-polig, zwei protected LED-Reihen 15000lm, LF 850, Linsenoptik mit breiter Lichtverteilung, elektronischer Ko</t>
  </si>
  <si>
    <t>4029299508116</t>
  </si>
  <si>
    <t>Geräteträger mit Griffrille weiß, IP54, 5-polig, eine protected LED-Reihe 4500lm, LF 850, Linsenoptik mit breiter Lichtverteilung, elektronischer Konv</t>
  </si>
  <si>
    <t>4029299522075</t>
  </si>
  <si>
    <t>Geräteträger mit Griffrille weiß, IP54, 7-polig, eine protected LED-Reihe 5500lm, LF 850, Linsenoptik mit breiter Lichtverteilung, elektronischer DALI</t>
  </si>
  <si>
    <t>4029299510447</t>
  </si>
  <si>
    <t>Geräteträger mit Griffrille weiß, IP54, 7-polig, eine protected LED-Reihe 8000lm, LF 850, Linsenoptik mit breiter Lichtverteilung, elektronischer DALI</t>
  </si>
  <si>
    <t>4029299510461</t>
  </si>
  <si>
    <t>Geräteträger mit Griffrille weiß, IP54, 7-polig, zwei protected LED-Reihen 10000lm, LF 850, Linsenoptik mit breiter Lichtverteilung, elektronischer DA</t>
  </si>
  <si>
    <t>4029299510485</t>
  </si>
  <si>
    <t>Geräteträger mit Griffrille weiß, IP54, 7-polig, zwei protected LED-Reihen 15000lm, LF 850, Linsenoptik mit breiter Lichtverteilung, elektronischer DA</t>
  </si>
  <si>
    <t>4029299510508</t>
  </si>
  <si>
    <t>Geräteträger mit Griffrille weiß, IP54, 5-polig, eine protected LED-Reihe 4500lm, LF 850, Linsenoptik mit breiter Lichtverteilung, elektronischer DALI</t>
  </si>
  <si>
    <t>4029299522280</t>
  </si>
  <si>
    <t>Geräteträger mit Griffrille weiß, IP54, 5-polig, eine protected LED-Reihe, Lichtstrom 10-stufig einstellbar max. 8500lm, LF 850, Linsenoptik mit breit</t>
  </si>
  <si>
    <t>4029299542134</t>
  </si>
  <si>
    <t>Geräteträger mit Griffrille weiß, IP54, 5-polig, zwei protected LED-Reihen, Lichtstrom 10-stufig einstellbar max. 15000lm, LF 850, Linsenoptik mit bre</t>
  </si>
  <si>
    <t>4029299542400</t>
  </si>
  <si>
    <t>Geräteträger mit Griffrille weiß, IP50, 5-polig, eine LED-Reihe 5500lm, LF 850, Linsenoptik mit extrem tiefer strahlender Lichtverteilung, elektronisc</t>
  </si>
  <si>
    <t>4029299508048</t>
  </si>
  <si>
    <t>Geräteträger mit Griffrille weiß, IP50, 5-polig, eine LED-Reihe 8500lm, LF 850, Linsenoptik mit extrem tiefer strahlender Lichtverteilung, elektronisc</t>
  </si>
  <si>
    <t>4029299508062</t>
  </si>
  <si>
    <t>Geräteträger mit Griffrille weiß, IP50, 5-polig, zwei LED-Reihen 10000lm, LF 850, Linsenoptik mit extrem tief strahlender Lichtverteilung, elektronisc</t>
  </si>
  <si>
    <t>4029299508086</t>
  </si>
  <si>
    <t>Geräteträger mit Griffrille weiß, IP50, 5-polig, zwei LED-Reihe 15000lm, LF 850, Linsenoptik mit extrem tiefer strahlender Lichtverteilung, elektronis</t>
  </si>
  <si>
    <t>4029299508109</t>
  </si>
  <si>
    <t>Geräteträger mit Griffrille weiß, IP50, 5-polig, eine LED-Reihe 4500lm, LF 850, Linsenoptik mit extrem tiefstrahlender Lichtverteilung, elektronischer</t>
  </si>
  <si>
    <t>4029299522105</t>
  </si>
  <si>
    <t>Geräteträger mit Griffrille weiß, IP50, 7-polig, eine LED-Reihe 5500lm, LF 850, Linsenoptik mit extrem tiefer strahlender Lichtverteilung, elektronisc</t>
  </si>
  <si>
    <t>4029299510430</t>
  </si>
  <si>
    <t>Geräteträger mit Griffrille weiß, IP50, 7-polig, eine LED-Reihe 8500lm, LF 850, Linsenoptik mit extrem tiefer strahlender Lichtverteilung, elektronisc</t>
  </si>
  <si>
    <t>4029299510454</t>
  </si>
  <si>
    <t>Geräteträger mit Griffrille weiß, IP50, 7-polig, zwei LED-Reihen 10000lm, LF 850, Linsenoptik mit extrem tief strahlender Lichtverteilung, elektronisc</t>
  </si>
  <si>
    <t>4029299510478</t>
  </si>
  <si>
    <t>Geräteträger mit Griffrille weiß, IP50, 7-polig, zwei LED-Reihe 15000lm, LF 850, Linsenoptik mit extrem tiefer strahlender Lichtverteilung, elektronis</t>
  </si>
  <si>
    <t>4029299510492</t>
  </si>
  <si>
    <t>Geräteträger mit Griffrille weiß, IP50, 7-polig, eine LED-Reihe 4500lm, LF 850, Linsenoptik mit extrem tiefstrahlender Lichtverteilung, elektronischer</t>
  </si>
  <si>
    <t>4029299522310</t>
  </si>
  <si>
    <t>Geräteträger mit Griffrille weiß, IP54, 5-polig, eine protected LED-Reihe, Lichtstrom 10-stufig einstellbar max. 8500lm, LF 850, Linsenoptik mit extre</t>
  </si>
  <si>
    <t>4029299542288</t>
  </si>
  <si>
    <t>Geräteträger mit Griffrille weiß, IP54, 5-polig, zwei protected LED-Reihen, Lichtstrom 10-stufig einstellbar max. 15000lm, LF 850, Linsenoptik mit ext</t>
  </si>
  <si>
    <t>4029299542523</t>
  </si>
  <si>
    <t>Geräteträger mit Griffrille weiß, IP54, 5-polig, eine protected LED-Reihe 5500lm, LF 865, Linsenoptik mit breiter Lichtverteilung, elektronischer Konv</t>
  </si>
  <si>
    <t>4029299508130</t>
  </si>
  <si>
    <t>Geräteträger mit Griffrille weiß, IP54, 5-polig, eine protected LED-Reihe 8000lm, LF 865, Linsenoptik mit breiter Lichtverteilung, elektronischer Konv</t>
  </si>
  <si>
    <t>4029299508154</t>
  </si>
  <si>
    <t>Geräteträger mit Griffrille weiß, IP54, 5-polig, zwei protected LED-Reihen 10000lm, LF 865, Linsenoptik mit breiter Lichtverteilung, elektronischer Ko</t>
  </si>
  <si>
    <t>4029299508178</t>
  </si>
  <si>
    <t>Geräteträger mit Griffrille weiß, IP54, 5-polig, zwei protected LED-Reihen 15000lm, LF 865, Linsenoptik mit breiter Lichtverteilung, elektronischer Ko</t>
  </si>
  <si>
    <t>87</t>
  </si>
  <si>
    <t>14844</t>
  </si>
  <si>
    <t>4029299508192</t>
  </si>
  <si>
    <t>Geräteträger mit Griffrille weiß, IP54, 5-polig, eine protected LED-Reihe 4500lm, LF 865, Linsenoptik mit breiter Lichtverteilung, elektronischer Konv</t>
  </si>
  <si>
    <t>4029299522082</t>
  </si>
  <si>
    <t>Geräteträger mit Griffrille weiß, IP54, 7-polig, eine protected LED-Reihe 5500lm, LF 865, Linsenoptik mit breiter Lichtverteilung, elektronischer DALI</t>
  </si>
  <si>
    <t>4029299510522</t>
  </si>
  <si>
    <t>Geräteträger mit Griffrille weiß, IP54, 7-polig, eine protected LED-Reihe 8000lm, LF 865, Linsenoptik mit breiter Lichtverteilung, elektronischer DALI</t>
  </si>
  <si>
    <t>4029299510546</t>
  </si>
  <si>
    <t>Geräteträger mit Griffrille weiß, IP54, 7-polig, zwei protected LED-Reihen 10000lm, LF 865, Linsenoptik mit breiter Lichtverteilung, elektronischer DA</t>
  </si>
  <si>
    <t>4029299510560</t>
  </si>
  <si>
    <t>Geräteträger mit Griffrille weiß, IP54, 7-polig, zwei protected LED-Reihen 15000lm, LF 865, Linsenoptik mit breiter Lichtverteilung, elektronischer DA</t>
  </si>
  <si>
    <t>4029299510584</t>
  </si>
  <si>
    <t>Geräteträger mit Griffrille weiß, IP54, 5-polig, eine protected LED-Reihe 4500lm, LF 865, Linsenoptik mit breiter Lichtverteilung, elektronischer DALI</t>
  </si>
  <si>
    <t>4029299522297</t>
  </si>
  <si>
    <t>Geräteträger mit Griffrille weiß, IP54, 5-polig, eine protected LED-Reihe, Lichtstrom 10-stufig einstellbar max. 8500lm, LF 865, Linsenoptik mit breit</t>
  </si>
  <si>
    <t>4029299542165</t>
  </si>
  <si>
    <t>Geräteträger mit Griffrille weiß, IP54, 5-polig, zwei protected LED-Reihen, Lichtstrom 10-stufig einstellbar max. 15000lm, LF 865, Linsenoptik mit bre</t>
  </si>
  <si>
    <t>4029299542431</t>
  </si>
  <si>
    <t>Geräteträger mit Griffrille weiß, IP50, 5-polig, eine LED-Reihe 5500lm, LF 865, Linsenoptik mit extrem tiefer strahlender Lichtverteilung, elektronisc</t>
  </si>
  <si>
    <t>4029299508123</t>
  </si>
  <si>
    <t>Geräteträger mit Griffrille weiß, IP50, 5-polig, eine LED-Reihe 8500lm, LF 865, Linsenoptik mit extrem tiefer strahlender Lichtverteilung, elektronisc</t>
  </si>
  <si>
    <t>7725</t>
  </si>
  <si>
    <t>4029299508147</t>
  </si>
  <si>
    <t>Geräteträger mit Griffrille weiß, IP50, 5-polig, zwei LED-Reihen 10000lm, LF 865, Linsenoptik mit extrem tief strahlender Lichtverteilung, elektronisc</t>
  </si>
  <si>
    <t>4029299508161</t>
  </si>
  <si>
    <t>Geräteträger mit Griffrille weiß, IP50, 5-polig, zwei LED-Reihe 15000lm, LF 865, Linsenoptik mit extrem tiefer strahlender Lichtverteilung, elektronis</t>
  </si>
  <si>
    <t>14102</t>
  </si>
  <si>
    <t>4029299508185</t>
  </si>
  <si>
    <t>Geräteträger mit Griffrille weiß, IP50, 5-polig, eine LED-Reihe 4500lm, LF 865, Linsenoptik mit extrem tiefstrahlender Lichtverteilung, elektronischer</t>
  </si>
  <si>
    <t>4251</t>
  </si>
  <si>
    <t>4029299522112</t>
  </si>
  <si>
    <t>Geräteträger mit Griffrille weiß, IP50, 7-polig, eine LED-Reihe 5500lm, LF 865, Linsenoptik mit extrem tiefer strahlender Lichtverteilung, elektronisc</t>
  </si>
  <si>
    <t>4029299510515</t>
  </si>
  <si>
    <t>Geräteträger mit Griffrille weiß, IP50, 7-polig, eine LED-Reihe 8500lm, LF 865, Linsenoptik mit extrem tiefer strahlender Lichtverteilung, elektronisc</t>
  </si>
  <si>
    <t>4029299510539</t>
  </si>
  <si>
    <t>Geräteträger mit Griffrille weiß, IP50, 7-polig, zwei LED-Reihen 10000lm, LF 865, Linsenoptik mit extrem tief strahlender Lichtverteilung, elektronisc</t>
  </si>
  <si>
    <t>4029299510553</t>
  </si>
  <si>
    <t>Geräteträger mit Griffrille weiß, IP50, 7-polig, zwei LED-Reihe 15000lm, LF 865, Linsenoptik mit extrem tiefer strahlender Lichtverteilung, elektronis</t>
  </si>
  <si>
    <t>4029299510577</t>
  </si>
  <si>
    <t>Geräteträger mit Griffrille weiß, IP50, 7-polig, eine LED-Reihe 4500lm, LF 865, Linsenoptik mit extrem tiefstrahlender Lichtverteilung, elektronischer</t>
  </si>
  <si>
    <t>4029299522327</t>
  </si>
  <si>
    <t>Geräteträger mit Griffrille weiß, IP54, 5-polig, eine protected LED-Reihe, Lichtstrom 10-stufig einstellbar max. 8500lm, LF 865, Linsenoptik mit extre</t>
  </si>
  <si>
    <t>4029299542318</t>
  </si>
  <si>
    <t>Geräteträger mit Griffrille weiß, IP54, 5-polig, zwei protected LED-Reihen, Lichtstrom 10-stufig einstellbar max. 15000lm, LF 865, Linsenoptik mit ext</t>
  </si>
  <si>
    <t>4029299542554</t>
  </si>
  <si>
    <t>Geräteträger mit vergrößertem Lichtaustritt, weiß, IP54, 5-polig, eine LED-Reihe 7000lm, LF 830, Mikroprismenscheibe aus UV-beständige PMMA, elektroni</t>
  </si>
  <si>
    <t>3,28</t>
  </si>
  <si>
    <t>6945</t>
  </si>
  <si>
    <t>4029299527629</t>
  </si>
  <si>
    <t>Geräteträger mit vergrößertem Lichtaustritt, weiß, IP54, 5-polig, eine LED-Reihe 4500lm, LF 830, Mikroprismenscheibe aus UV-beständige PMMA, elektroni</t>
  </si>
  <si>
    <t>2,367</t>
  </si>
  <si>
    <t>39</t>
  </si>
  <si>
    <t>4630</t>
  </si>
  <si>
    <t>4029299527742</t>
  </si>
  <si>
    <t>Geräteträger mit vergrößertem Lichtaustritt, weiß, IP54, 5-polig, zwei LED-Reihen 14000lm, LF 830, Mikroprismenscheibe aus UV-beständige PMMA, elektro</t>
  </si>
  <si>
    <t>3,717</t>
  </si>
  <si>
    <t>117</t>
  </si>
  <si>
    <t>13890</t>
  </si>
  <si>
    <t>4029299529531</t>
  </si>
  <si>
    <t>Geräteträger mit vergrößertem Lichtaustritt, weiß, IP54, 5-polig, zwei LED-Reihen 9500lm, LF 830, Mikroprismenscheibe aus UV-beständige PMMA, elektron</t>
  </si>
  <si>
    <t>78</t>
  </si>
  <si>
    <t>9170</t>
  </si>
  <si>
    <t>4029299529616</t>
  </si>
  <si>
    <t>Geräteträger mit vergrößertem Lichtaustritt, weiß, IP54, 5-polig, eine LED-Reihe 4000lm, LF 830, Mikroprismenscheibe aus UV-beständigem PMMA, elektron</t>
  </si>
  <si>
    <t>30</t>
  </si>
  <si>
    <t>3860</t>
  </si>
  <si>
    <t>Geräteträger mit Griffrille weiß, IP54, 5-polig, eine LED-Reihe, Lichtstrom 10-stufig einstellbar max. 7000lm, LF 830, Mikroprismenscheibe aus PMMA, e</t>
  </si>
  <si>
    <t>7000</t>
  </si>
  <si>
    <t>4029299531305</t>
  </si>
  <si>
    <t>Geräteträger mit vergrößertem Lichtaustritt, weiß, IP54, 5-polig, zwei LED-Reihen 3500lm, LF 830, Mikroprismenscheibe aus UV-beständigem PMMA, elektro</t>
  </si>
  <si>
    <t>3,416</t>
  </si>
  <si>
    <t>60</t>
  </si>
  <si>
    <t>7650</t>
  </si>
  <si>
    <t>4029299532951</t>
  </si>
  <si>
    <t>Geräteträger mit vergrößertem Lichtaustritt, weiß, IP54, 7-polig, eine LED-Reihe 7000lm, LF 830, Mikroprismenscheibe aus UV-beständige PMMA, elektroni</t>
  </si>
  <si>
    <t>4029299528305</t>
  </si>
  <si>
    <t>Geräteträger mit vergrößertem Lichtaustritt, weiß, IP54, 7-polig, eine LED-Reihe 4500lm, LF 830, Mikroprismenscheibe aus UV-beständige PMMA, elektroni</t>
  </si>
  <si>
    <t>4029299528428</t>
  </si>
  <si>
    <t>Geräteträger mit vergrößertem Lichtaustritt, weiß, IP54, 7-polig, zwei LED-Reihen 14000lm, LF 830, Mikroprismenscheibe aus UV-beständige PMMA, elektro</t>
  </si>
  <si>
    <t>4029299529852</t>
  </si>
  <si>
    <t>Geräteträger mit vergrößertem Lichtaustritt, weiß, IP54, 7-polig, zwei LED-Reihen 9000lm, LF 830, Mikroprismenscheibe aus UV-beständige PMMA, elektron</t>
  </si>
  <si>
    <t>4029299529937</t>
  </si>
  <si>
    <t>4029299533064</t>
  </si>
  <si>
    <t>Geräteträger mit vergrößertem Lichtaustritt, weiß, IP54, 5-polig, zwei LED-Reihen 7500lm, LF 830, Mikroprismenscheibe aus UV-beständigem PMMA, elektro</t>
  </si>
  <si>
    <t>4029299533132</t>
  </si>
  <si>
    <t>Geräteträger mit vergrößertem Lichtaustritt, weiß, IP54, 5-polig, eine LED-Reihe 7500lm, LF 840, Mikroprismenscheibe aus UV-beständige PMMA, elektroni</t>
  </si>
  <si>
    <t>7240</t>
  </si>
  <si>
    <t>4029299527599</t>
  </si>
  <si>
    <t>Geräteträger mit vergrößertem Lichtaustritt, weiß, IP54, 5-polig, eine LED-Reihe 5000lm, LF 840, Mikroprismenscheibe aus UV-beständige PMMA, elektroni</t>
  </si>
  <si>
    <t>4825</t>
  </si>
  <si>
    <t>4029299527711</t>
  </si>
  <si>
    <t>Geräteträger mit vergrößertem Lichtaustritt, weiß, IP54, 5-polig, zwei LED-Reihen 15000lm, LF 840, Mikroprismenscheibe aus UV-beständige PMMA, elektro</t>
  </si>
  <si>
    <t>14480</t>
  </si>
  <si>
    <t>4029299529517</t>
  </si>
  <si>
    <t>Geräteträger mit vergrößertem Lichtaustritt, weiß, IP54, 5-polig, zwei LED-Reihen 10000lm, LF 840, Mikroprismenscheibe aus UV-beständige PMMA, elektro</t>
  </si>
  <si>
    <t>9560</t>
  </si>
  <si>
    <t>4029299529593</t>
  </si>
  <si>
    <t>Geräteträger mit vergrößertem Lichtaustritt, weiß, IP54, 5-polig, eine LED-Reihe 4000lm, LF 840, Mikroprismenscheibe aus UV-beständigem PMMA, elektron</t>
  </si>
  <si>
    <t>4020</t>
  </si>
  <si>
    <t>Geräteträger mit Griffrille weiß, IP54, 5-polig, eine LED-Reihe, Lichtstrom 10-stufig einstellbar max. 7500lm, LF 840, Mikroprismenscheibe aus PMMA, e</t>
  </si>
  <si>
    <t>7310</t>
  </si>
  <si>
    <t>4029299531312</t>
  </si>
  <si>
    <t>Geräteträger mit vergrößertem Lichtaustritt, weiß, IP54, 5-polig, eine LED-Reihe 8000lm, LF 840, Mikroprismenscheibe aus UV-beständigem PMMA, elektron</t>
  </si>
  <si>
    <t>4029299532968</t>
  </si>
  <si>
    <t>Geräteträger mit vergrößertem Lichtaustritt, weiß, IP54, 7-polig, eine LED-Reihe 7500lm, LF 840, Mikroprismenscheibe aus UV-beständige PMMA, elektroni</t>
  </si>
  <si>
    <t>4029299528275</t>
  </si>
  <si>
    <t>Geräteträger mit vergrößertem Lichtaustritt, weiß, IP54, 7-polig, eine LED-Reihe 5000lm, LF 840, Mikroprismenscheibe aus UV-beständige PMMA, elektroni</t>
  </si>
  <si>
    <t>4029299528398</t>
  </si>
  <si>
    <t>Geräteträger mit vergrößertem Lichtaustritt, weiß, IP54, 7-polig, zwei LED-Reihen 15000lm, LF 840, Mikroprismenscheibe aus UV-beständige PMMA, elektro</t>
  </si>
  <si>
    <t>4029299529838</t>
  </si>
  <si>
    <t>Geräteträger mit vergrößertem Lichtaustritt, weiß, IP54, 7-polig, zwei LED-Reihen 10000lm, LF 840, Mikroprismenscheibe aus UV-beständige PMMA, elektro</t>
  </si>
  <si>
    <t>4029299529913</t>
  </si>
  <si>
    <t>4029299533071</t>
  </si>
  <si>
    <t>Geräteträger mit vergrößertem Lichtaustritt, weiß, IP54, 5-polig, zwei LED-Reihen 8000lm, LF 840, Mikroprismenscheibe aus UV-beständigem PMMA, elektro</t>
  </si>
  <si>
    <t>4029299533149</t>
  </si>
  <si>
    <t>Geräteträger mit vergrößertem Lichtaustritt, weiß, IP54, 5-polig, eine LED-Reihe 7500lm, LF 850, Mikroprismenscheibe aus UV-beständige PMMA, elektroni</t>
  </si>
  <si>
    <t>4029299527650</t>
  </si>
  <si>
    <t>Geräteträger mit vergrößertem Lichtaustritt, weiß, IP54, 5-polig, eine LED-Reihe 5000lm, LF 850, Mikroprismenscheibe aus UV-beständige PMMA, elektroni</t>
  </si>
  <si>
    <t>4960</t>
  </si>
  <si>
    <t>4029299527773</t>
  </si>
  <si>
    <t>Geräteträger mit vergrößertem Lichtaustritt, weiß, IP54, 5-polig, zwei LED-Reihen 15000lm, LF 850, Mikroprismenscheibe aus UV-beständige PMMA, elektro</t>
  </si>
  <si>
    <t>14870</t>
  </si>
  <si>
    <t>4029299529555</t>
  </si>
  <si>
    <t>Geräteträger mit vergrößertem Lichtaustritt, weiß, IP54, 5-polig, zwei LED-Reihen 10000lm, LF 850, Mikroprismenscheibe aus UV-beständige PMMA, elektro</t>
  </si>
  <si>
    <t>9920</t>
  </si>
  <si>
    <t>4029299529630</t>
  </si>
  <si>
    <t>Geräteträger mit vergrößertem Lichtaustritt, weiß, IP54, 5-polig, eine LED-Reihe 4000lm, LF 850, Mikroprismenscheibe aus UV-beständigem PMMA, elektron</t>
  </si>
  <si>
    <t>4130</t>
  </si>
  <si>
    <t>Geräteträger mit Griffrille weiß, IP54, 5-polig, eine LED-Reihe, Lichtstrom 10-stufig einstellbar max. 7500lm, LF 850, Mikroprismenscheibe aus PMMA, e</t>
  </si>
  <si>
    <t>4029299531329</t>
  </si>
  <si>
    <t>Geräteträger mit vergrößertem Lichtaustritt, weiß, IP54, 5-polig, eine LED-Reihe 8500lm, LF 850, Mikroprismenscheibe aus UV-beständigem PMMA, elektron</t>
  </si>
  <si>
    <t>8180</t>
  </si>
  <si>
    <t>4029299532999</t>
  </si>
  <si>
    <t>Geräteträger mit vergrößertem Lichtaustritt, weiß, IP54, 7-polig, eine LED-Reihe 7500lm, LF 850, Mikroprismenscheibe aus UV-beständige PMMA, elektroni</t>
  </si>
  <si>
    <t>4029299528336</t>
  </si>
  <si>
    <t>Geräteträger mit vergrößertem Lichtaustritt, weiß, IP54, 7-polig, eine LED-Reihe 5000lm, LF 850, Mikroprismenscheibe aus UV-beständige PMMA, elektroni</t>
  </si>
  <si>
    <t>4029299528459</t>
  </si>
  <si>
    <t>Geräteträger mit vergrößertem Lichtaustritt, weiß, IP54, 7-polig, zwei LED-Reihen 15000lm, LF 850, Mikroprismenscheibe aus UV-beständige PMMA, elektro</t>
  </si>
  <si>
    <t>4029299529876</t>
  </si>
  <si>
    <t>Geräteträger mit vergrößertem Lichtaustritt, weiß, IP54, 7-polig, zwei LED-Reihen 10000lm, LF 850, Mikroprismenscheibe aus UV-beständige PMMA, elektro</t>
  </si>
  <si>
    <t>4029299529951</t>
  </si>
  <si>
    <t>4029299533088</t>
  </si>
  <si>
    <t>Geräteträger mit vergrößertem Lichtaustritt, weiß, IP54, 5-polig, zwei LED-Reihen 8500lm, LF 850, Mikroprismenscheibe aus UV-beständigem PMMA, elektro</t>
  </si>
  <si>
    <t>4029299533170</t>
  </si>
  <si>
    <t>Geräteträger mit vergrößertem Lichtaustritt, weiß, IP54, 5-polig, eine LED-Reihe 7500lm, LF 865, Mikroprismenscheibe aus UV-beständige PMMA, elektroni</t>
  </si>
  <si>
    <t>4029299527681</t>
  </si>
  <si>
    <t>Geräteträger mit vergrößertem Lichtaustritt, weiß, IP54, 5-polig, eine LED-Reihe 5000lm, LF 865, Mikroprismenscheibe aus UV-beständige PMMA, elektroni</t>
  </si>
  <si>
    <t>4029299527803</t>
  </si>
  <si>
    <t>Geräteträger mit vergrößertem Lichtaustritt, weiß, IP54, 5-polig, zwei LED-Reihen 15000lm, LF 865, Mikroprismenscheibe aus UV-beständige PMMA, elektro</t>
  </si>
  <si>
    <t>4029299529579</t>
  </si>
  <si>
    <t>Geräteträger mit vergrößertem Lichtaustritt, weiß, IP54, 5-polig, zwei LED-Reihen 10000lm, LF 865, Mikroprismenscheibe aus UV-beständige PMMA, elektro</t>
  </si>
  <si>
    <t>4029299529654</t>
  </si>
  <si>
    <t>Geräteträger mit vergrößertem Lichtaustritt, weiß, IP54, 5-polig, eine LED-Reihe 4000lm, LF 865, Mikroprismenscheibe aus UV-beständigem PMMA, elektron</t>
  </si>
  <si>
    <t>Geräteträger mit Griffrille weiß, IP54, 5-polig, eine LED-Reihe, Lichtstrom 10-stufig einstellbar max. 7500lm, LF 865, Mikroprismenscheibe aus PMMA, e</t>
  </si>
  <si>
    <t>4029299531336</t>
  </si>
  <si>
    <t>Geräteträger mit vergrößertem Lichtaustritt, weiß, IP54, 5-polig, eine LED-Reihe 8000lm, LF 865, Mikroprismenscheibe aus UV-beständigem PMMA, elektron</t>
  </si>
  <si>
    <t>4029299533019</t>
  </si>
  <si>
    <t>Geräteträger mit vergrößertem Lichtaustritt, weiß, IP54, 7-polig, eine LED-Reihe 7500lm, LF 865, Mikroprismenscheibe aus UV-beständige PMMA, elektroni</t>
  </si>
  <si>
    <t>4029299528367</t>
  </si>
  <si>
    <t>Geräteträger mit vergrößertem Lichtaustritt, weiß, IP54, 7-polig, eine LED-Reihe 5000lm, LF 865, Mikroprismenscheibe aus UV-beständige PMMA, elektroni</t>
  </si>
  <si>
    <t>4029299528480</t>
  </si>
  <si>
    <t>Geräteträger mit vergrößertem Lichtaustritt, weiß, IP54, 7-polig, zwei LED-Reihen 15000lm, LF 865, Mikroprismenscheibe aus UV-beständige PMMA, elektro</t>
  </si>
  <si>
    <t>4029299529890</t>
  </si>
  <si>
    <t>Geräteträger mit vergrößertem Lichtaustritt, weiß, IP54, 7-polig, zwei LED-Reihen 10000lm, LF 865, Mikroprismenscheibe aus UV-beständige PMMA, elektro</t>
  </si>
  <si>
    <t>4029299529975</t>
  </si>
  <si>
    <t>4029299533095</t>
  </si>
  <si>
    <t>Geräteträger mit vergrößertem Lichtaustritt, weiß, IP54, 5-polig, zwei LED-Reihen 8000lm, LF 865, Mikroprismenscheibe aus UV-beständigem PMMA, elektro</t>
  </si>
  <si>
    <t>4029299533194</t>
  </si>
  <si>
    <t>Geräteträger mit vergrößertem Lichtaustritt, weiß, IP54, 5-polig, eine LED-Reihe 7000lm, LF 830, querprismatische UV-beständige PMMA-Scheibe, elektron</t>
  </si>
  <si>
    <t>6650</t>
  </si>
  <si>
    <t>4029299527612</t>
  </si>
  <si>
    <t>Geräteträger mit vergrößertem Lichtaustritt, weiß, IP54, 5-polig, eine LED-Reihe 4500lm, LF 830, querprismatische UV-beständige PMMA-Scheibe, elektron</t>
  </si>
  <si>
    <t>4435</t>
  </si>
  <si>
    <t>4029299527735</t>
  </si>
  <si>
    <t>Geräteträger mit vergrößertem Lichtaustritt, weiß, IP54, 5-polig, zwei LED-Reihen 15000lm, LF 830, querprismatische UV-beständige PMMA-Scheibe, elektr</t>
  </si>
  <si>
    <t>13310</t>
  </si>
  <si>
    <t>4029299529524</t>
  </si>
  <si>
    <t>Geräteträger mit vergrößertem Lichtaustritt, weiß, IP54, 5-polig, zwei LED-Reihen 9500lm, LF 830, querprismatische UV-beständige PMMA-Scheibe, elektro</t>
  </si>
  <si>
    <t>8870</t>
  </si>
  <si>
    <t>4029299529609</t>
  </si>
  <si>
    <t>Geräteträger mit vergrößertem Lichtaustritt, weiß, IP54, 5-polig, eine LED-Reihe 3500lm, LF 830, querprismatische UV-beständige PMMA-Scheibe, elektron</t>
  </si>
  <si>
    <t>3690</t>
  </si>
  <si>
    <t>Geräteträger mit Griffrille weiß, IP54, 5-polig, eine LED-Reihe, Lichtstrom 10-stufig einstellbar max. 6500lm, LF 830, querprismatische UV-beständige</t>
  </si>
  <si>
    <t>6700</t>
  </si>
  <si>
    <t>4029299531268</t>
  </si>
  <si>
    <t>Geräteträger mit vergrößertem Lichtaustritt, weiß, IP54, 5-polig, zwei LED-Reihen 7500lm, LF 830, querprismatische UV-beständige PMMA-Scheibe, elektro</t>
  </si>
  <si>
    <t>7390</t>
  </si>
  <si>
    <t>4029299532944</t>
  </si>
  <si>
    <t>Geräteträger mit vergrößertem Lichtaustritt, weiß, IP54, 7-polig, eine LED-Reihe 7000lm, LF 830, querprismatische UV-beständige PMMA-Scheibe, elektron</t>
  </si>
  <si>
    <t>4029299528299</t>
  </si>
  <si>
    <t>Geräteträger mit vergrößertem Lichtaustritt, weiß, IP54, 7-polig, eine LED-Reihe 4500lm, LF 830, querprismatische UV-beständige PMMA-Scheibe, elektron</t>
  </si>
  <si>
    <t>4029299528411</t>
  </si>
  <si>
    <t>Geräteträger mit vergrößertem Lichtaustritt, weiß, IP54, 7-polig, zwei LED-Reihen 15000lm, LF 830, querprismatische UV-beständige PMMA-Scheibe, elektr</t>
  </si>
  <si>
    <t>4029299529845</t>
  </si>
  <si>
    <t>Geräteträger mit vergrößertem Lichtaustritt, weiß, IP54, 7-polig, zwei LED-Reihen 9500lm, LF 830, querprismatische UV-beständige PMMA-Scheibe, elektro</t>
  </si>
  <si>
    <t>4029299529920</t>
  </si>
  <si>
    <t>4029299533026</t>
  </si>
  <si>
    <t>4029299533125</t>
  </si>
  <si>
    <t>Geräteträger mit vergrößertem Lichtaustritt, weiß, IP54, 5-polig, eine LED-Reihe 7500lm, LF 840, querprismatische UV-beständige PMMA-Scheibe, elektron</t>
  </si>
  <si>
    <t>6930</t>
  </si>
  <si>
    <t>4029299527582</t>
  </si>
  <si>
    <t>Geräteträger mit vergrößertem Lichtaustritt, weiß, IP54, 5-polig, eine LED-Reihe 5000lm, LF 840, querprismatische UV-beständige PMMA-Scheibe, elektron</t>
  </si>
  <si>
    <t>4620</t>
  </si>
  <si>
    <t>4029299527704</t>
  </si>
  <si>
    <t>Geräteträger mit vergrößertem Lichtaustritt, weiß, IP54, 5-polig, zwei LED-Reihen 15000lm, LF 840, querprismatische UV-beständige PMMA-Scheibe, elektr</t>
  </si>
  <si>
    <t>13870</t>
  </si>
  <si>
    <t>4029299529500</t>
  </si>
  <si>
    <t>Geräteträger mit vergrößertem Lichtaustritt, weiß, IP54, 5-polig, zwei LED-Reihen 10000lm, LF 840, querprismatische UV-beständige PMMA-Scheibe, elektr</t>
  </si>
  <si>
    <t>9240</t>
  </si>
  <si>
    <t>4029299529586</t>
  </si>
  <si>
    <t>Geräteträger mit vergrößertem Lichtaustritt, weiß, IP54, 5-polig, eine LED-Reihe 4000lm, LF 840, querprismatische UV-beständige PMMA-Scheibe, elektron</t>
  </si>
  <si>
    <t>3850</t>
  </si>
  <si>
    <t>Geräteträger mit Griffrille weiß, IP54, 5-polig, eine LED-Reihe, Lichtstrom 10-stufig einstellbar max. 7000lm, LF 840, querprismatische UV-beständige</t>
  </si>
  <si>
    <t>4029299531275</t>
  </si>
  <si>
    <t>Geräteträger mit vergrößertem Lichtaustritt, weiß, IP54, 5-polig, zwei LED-Reihen 7500lm, LF 840, querprismatische UV-beständige PMMA-Scheibe, elektro</t>
  </si>
  <si>
    <t>4029299532975</t>
  </si>
  <si>
    <t>Geräteträger mit vergrößertem Lichtaustritt, weiß, IP54, 7-polig, eine LED-Reihe 7500lm, LF 840, querprismatische UV-beständige PMMA-Scheibe, elektron</t>
  </si>
  <si>
    <t>4029299528268</t>
  </si>
  <si>
    <t>Geräteträger mit vergrößertem Lichtaustritt, weiß, IP54, 7-polig, eine LED-Reihe 5000lm, LF 840, querprismatische UV-beständige PMMA-Scheibe, elektron</t>
  </si>
  <si>
    <t>4029299528381</t>
  </si>
  <si>
    <t>Geräteträger mit vergrößertem Lichtaustritt, weiß, IP54, 7-polig, zwei LED-Reihen 15000lm, LF 840, querprismatische UV-beständige PMMA-Scheibe, elektr</t>
  </si>
  <si>
    <t>4029299529821</t>
  </si>
  <si>
    <t>Geräteträger mit vergrößertem Lichtaustritt, weiß, IP54, 7-polig, zwei LED-Reihen 10000lm, LF 840, querprismatische UV-beständige PMMA-Scheibe, elektr</t>
  </si>
  <si>
    <t>4029299529906</t>
  </si>
  <si>
    <t>4029299533033</t>
  </si>
  <si>
    <t>Geräteträger mit vergrößertem Lichtaustritt, weiß, IP54, 5-polig, zwei LED-Reihe 7500lm, LF 840, querprismatische UV-beständige PMMA-Scheibe, elektron</t>
  </si>
  <si>
    <t>4029299533156</t>
  </si>
  <si>
    <t>Geräteträger mit vergrößertem Lichtaustritt, weiß, IP54, 5-polig, eine LED-Reihe 7500lm, LF 850, querprismatische UV-beständige PMMA-Scheibe, elektron</t>
  </si>
  <si>
    <t>7120</t>
  </si>
  <si>
    <t>4029299527643</t>
  </si>
  <si>
    <t>Geräteträger mit vergrößertem Lichtaustritt, weiß, IP54, 5-polig, eine LED-Reihe 5000lm, LF 850, querprismatische UV-beständige PMMA-Scheibe, elektron</t>
  </si>
  <si>
    <t>4750</t>
  </si>
  <si>
    <t>4029299527766</t>
  </si>
  <si>
    <t>Geräteträger mit vergrößertem Lichtaustritt, weiß, IP54, 5-polig, zwei LED-Reihen 15000lm, LF 850, querprismatische UV-beständige PMMA-Scheibe, elektr</t>
  </si>
  <si>
    <t>14240</t>
  </si>
  <si>
    <t>4029299529548</t>
  </si>
  <si>
    <t>Geräteträger mit vergrößertem Lichtaustritt, weiß, IP54, 5-polig, zwei LED-Reihen 10000lm, LF 850, querprismatische UV-beständige PMMA-Scheibe, elektr</t>
  </si>
  <si>
    <t>9480</t>
  </si>
  <si>
    <t>4029299529623</t>
  </si>
  <si>
    <t>Geräteträger mit vergrößertem Lichtaustritt, weiß, IP54, 5-polig, eine LED-Reihe 4000lm, LF 850, querprismatische UV-beständige PMMA-Scheibe, elektron</t>
  </si>
  <si>
    <t>3950</t>
  </si>
  <si>
    <t>Geräteträger mit Griffrille weiß, IP54, 5-polig, eine LED-Reihe, Lichtstrom 10-stufig einstellbar max. 7000lm, LF 850, querprismatische UV-beständige</t>
  </si>
  <si>
    <t>7200</t>
  </si>
  <si>
    <t>4029299531282</t>
  </si>
  <si>
    <t>Geräteträger mit vergrößertem Lichtaustritt, weiß, IP54, 5-polig, zwei LED-Reihen 8000lm, LF 850, querprismatische UV-beständige PMMA-Scheibe, elektro</t>
  </si>
  <si>
    <t>4029299532982</t>
  </si>
  <si>
    <t>Geräteträger mit vergrößertem Lichtaustritt, weiß, IP54, 7-polig, eine LED-Reihe 7500lm, LF 850, querprismatische UV-beständige PMMA-Scheibe, elektron</t>
  </si>
  <si>
    <t>4029299528329</t>
  </si>
  <si>
    <t>Geräteträger mit vergrößertem Lichtaustritt, weiß, IP54, 7-polig, eine LED-Reihe 5000lm, LF 850, querprismatische UV-beständige PMMA-Scheibe, elektron</t>
  </si>
  <si>
    <t>4029299528442</t>
  </si>
  <si>
    <t>Geräteträger mit vergrößertem Lichtaustritt, weiß, IP54, 7-polig, zwei LED-Reihen 15000lm, LF 850, querprismatische UV-beständige PMMA-Scheibe, elektr</t>
  </si>
  <si>
    <t>4029299529869</t>
  </si>
  <si>
    <t>Geräteträger mit vergrößertem Lichtaustritt, weiß, IP54, 7-polig, zwei LED-Reihen 10000lm, LF 850, querprismatische UV-beständige PMMA-Scheibe, elektr</t>
  </si>
  <si>
    <t>4029299529944</t>
  </si>
  <si>
    <t>4029299533040</t>
  </si>
  <si>
    <t>4029299533163</t>
  </si>
  <si>
    <t>Geräteträger mit vergrößertem Lichtaustritt, weiß, IP54, 5-polig, eine LED-Reihe 7500lm, LF 865, querprismatische UV-beständige PMMA-Scheibe, elektron</t>
  </si>
  <si>
    <t>4029299527674</t>
  </si>
  <si>
    <t>Geräteträger mit vergrößertem Lichtaustritt, weiß, IP54, 5-polig, eine LED-Reihe 5000lm, LF 865, querprismatische UV-beständige PMMA-Scheibe, elektron</t>
  </si>
  <si>
    <t>4029299527797</t>
  </si>
  <si>
    <t>Geräteträger mit vergrößertem Lichtaustritt, weiß, IP54, 5-polig, zwei LED-Reihen 15000lm, LF 865, querprismatische UV-beständige PMMA-Scheibe, elektr</t>
  </si>
  <si>
    <t>4029299529562</t>
  </si>
  <si>
    <t>Geräteträger mit vergrößertem Lichtaustritt, weiß, IP54, 5-polig, zwei LED-Reihen 10000lm, LF 865, querprismatische UV-beständige PMMA-Scheibe, elektr</t>
  </si>
  <si>
    <t>4029299529647</t>
  </si>
  <si>
    <t>Geräteträger mit vergrößertem Lichtaustritt, weiß, IP54, 5-polig, eine LED-Reihe 4000lm, LF 865, querprismatische UV-beständige PMMA-Scheibe, elektron</t>
  </si>
  <si>
    <t>Geräteträger mit Griffrille weiß, IP54, 5-polig, eine LED-Reihe, Lichtstrom 10-stufig einstellbar max. 7000lm, LF 865, querprismatische UV-beständige</t>
  </si>
  <si>
    <t>4029299531299</t>
  </si>
  <si>
    <t>Geräteträger mit vergrößertem Lichtaustritt, weiß, IP54, 5-polig, zwei LED-Reihen 7500lm, LF 865, querprismatische UV-beständige PMMA-Scheibe, elektro</t>
  </si>
  <si>
    <t>4029299533002</t>
  </si>
  <si>
    <t>Geräteträger mit vergrößertem Lichtaustritt, weiß, IP54, 7-polig, eine LED-Reihe 7500lm, LF 865, querprismatische UV-beständige PMMA-Scheibe, elektron</t>
  </si>
  <si>
    <t>4029299528350</t>
  </si>
  <si>
    <t>Geräteträger mit vergrößertem Lichtaustritt, weiß, IP54, 7-polig, eine LED-Reihe 5000lm, LF 865, querprismatische UV-beständige PMMA-Scheibe, elektron</t>
  </si>
  <si>
    <t>4029299528473</t>
  </si>
  <si>
    <t>Geräteträger mit vergrößertem Lichtaustritt, weiß, IP54, 7-polig, zwei LED-Reihen 15000lm, LF 865, querprismatische UV-beständige PMMA-Scheibe, elektr</t>
  </si>
  <si>
    <t>4029299529883</t>
  </si>
  <si>
    <t>Geräteträger mit vergrößertem Lichtaustritt, weiß, IP54, 7-polig, zwei LED-Reihen 10000lm, LF 865, querprismatische UV-beständige PMMA-Scheibe, elektr</t>
  </si>
  <si>
    <t>4029299529968</t>
  </si>
  <si>
    <t>4029299533057</t>
  </si>
  <si>
    <t>Geräteträger mit vergrößertem Lichtaustritt, weiß, IP54, 5-polig, zwei LED-Reihe 7500lm, LF 865, querprismatische UV-beständige PMMA-Scheibe, elektron</t>
  </si>
  <si>
    <t>4029299533187</t>
  </si>
  <si>
    <t>LED-Treiber DALI 2</t>
  </si>
  <si>
    <t>Data23</t>
  </si>
  <si>
    <t>Data24</t>
  </si>
  <si>
    <t>Data25</t>
  </si>
  <si>
    <t>Data26</t>
  </si>
  <si>
    <t>Data27</t>
  </si>
  <si>
    <t>Portaequipo 1</t>
  </si>
  <si>
    <t>Portaequipo 2</t>
  </si>
  <si>
    <t>Portaequipo 3</t>
  </si>
  <si>
    <t>Portaequipo 4</t>
  </si>
  <si>
    <t>Portaequipo 5</t>
  </si>
  <si>
    <t>lTrä12</t>
  </si>
  <si>
    <t>For questions concerning the continuous line configurator please contact:</t>
  </si>
  <si>
    <t>Thank you very much for using our RIDI continuous line configurator.
We are pleased to provide you  this tool free of charge for quick configuration of our LINIA continuous line system.
Please note that this is a non-binding summary of components.  
Installation material (chain, power supply cable etc.) is not included.
Technical modifications and errors excepted.</t>
  </si>
  <si>
    <t>Continuous Line 1</t>
  </si>
  <si>
    <t>Trunking details</t>
  </si>
  <si>
    <t>1551384</t>
  </si>
  <si>
    <t>VLGFP2001-5NDWS830B1100-RF</t>
  </si>
  <si>
    <t>2,756</t>
  </si>
  <si>
    <t>2000</t>
  </si>
  <si>
    <t>10740</t>
  </si>
  <si>
    <t>https://www.ridi.de/go/1551384</t>
  </si>
  <si>
    <t>4029299558661</t>
  </si>
  <si>
    <t>1561378</t>
  </si>
  <si>
    <t>VLGFP2001-7DAWS830B1000</t>
  </si>
  <si>
    <t>73</t>
  </si>
  <si>
    <t>10210</t>
  </si>
  <si>
    <t>https://www.ridi.de/go/1561378</t>
  </si>
  <si>
    <t>4029299558883</t>
  </si>
  <si>
    <t>1551386</t>
  </si>
  <si>
    <t>VLGFP2001-5NDWS840B1100-RF</t>
  </si>
  <si>
    <t>11210</t>
  </si>
  <si>
    <t>https://www.ridi.de/go/1551386</t>
  </si>
  <si>
    <t>4029299558685</t>
  </si>
  <si>
    <t>1561380</t>
  </si>
  <si>
    <t>VLGFP2001-7DAWS840B1100</t>
  </si>
  <si>
    <t>10660</t>
  </si>
  <si>
    <t>https://www.ridi.de/go/1561380</t>
  </si>
  <si>
    <t>4029299558906</t>
  </si>
  <si>
    <t>1551387</t>
  </si>
  <si>
    <t>VLGFP2001-5NDWS840E1100-RF</t>
  </si>
  <si>
    <t>10530</t>
  </si>
  <si>
    <t>https://www.ridi.de/go/1551387</t>
  </si>
  <si>
    <t>4029299558692</t>
  </si>
  <si>
    <t>1561381</t>
  </si>
  <si>
    <t>VLGFP2001-7DAWS840E1000</t>
  </si>
  <si>
    <t>10020</t>
  </si>
  <si>
    <t>https://www.ridi.de/go/1561381</t>
  </si>
  <si>
    <t>4029299558913</t>
  </si>
  <si>
    <t>1551388</t>
  </si>
  <si>
    <t>VLGFP2001-5NDWS865B1100-RF</t>
  </si>
  <si>
    <t>https://www.ridi.de/go/1551388</t>
  </si>
  <si>
    <t>4029299558708</t>
  </si>
  <si>
    <t>1561382</t>
  </si>
  <si>
    <t>VLGFP2001-7DAWS865B1100</t>
  </si>
  <si>
    <t>https://www.ridi.de/go/1561382</t>
  </si>
  <si>
    <t>4029299558920</t>
  </si>
  <si>
    <t>1551389</t>
  </si>
  <si>
    <t>VLGFP2001-5NDWS865E1100-RF</t>
  </si>
  <si>
    <t>https://www.ridi.de/go/1551389</t>
  </si>
  <si>
    <t>4029299558715</t>
  </si>
  <si>
    <t>1561383</t>
  </si>
  <si>
    <t>VLGFP2001-7DAWS865E1000</t>
  </si>
  <si>
    <t>https://www.ridi.de/go/1561383</t>
  </si>
  <si>
    <t>4029299558937</t>
  </si>
  <si>
    <t>1551396</t>
  </si>
  <si>
    <t>VLGFL1991-5NDWS830B1000-RF</t>
  </si>
  <si>
    <t>2,975</t>
  </si>
  <si>
    <t>62</t>
  </si>
  <si>
    <t>10370</t>
  </si>
  <si>
    <t>https://www.ridi.de/go/1551396</t>
  </si>
  <si>
    <t>4029299558722</t>
  </si>
  <si>
    <t>1561390</t>
  </si>
  <si>
    <t>VLGFL1991-7DAWS830B1000</t>
  </si>
  <si>
    <t>10250</t>
  </si>
  <si>
    <t>https://www.ridi.de/go/1561390</t>
  </si>
  <si>
    <t>4029299558944</t>
  </si>
  <si>
    <t>1551399</t>
  </si>
  <si>
    <t>VLGFL1991-5NDWS830E1000-RF</t>
  </si>
  <si>
    <t>9900</t>
  </si>
  <si>
    <t>https://www.ridi.de/go/1551399</t>
  </si>
  <si>
    <t>4029299558753</t>
  </si>
  <si>
    <t>1561393</t>
  </si>
  <si>
    <t>VLGFL1991-7DAWS830E1100</t>
  </si>
  <si>
    <t>10700</t>
  </si>
  <si>
    <t>https://www.ridi.de/go/1561393</t>
  </si>
  <si>
    <t>4029299558975</t>
  </si>
  <si>
    <t>1551397</t>
  </si>
  <si>
    <t>VLGFL1991-5NDWS840B1100-RF</t>
  </si>
  <si>
    <t>10930</t>
  </si>
  <si>
    <t>https://www.ridi.de/go/1551397</t>
  </si>
  <si>
    <t>4029299558739</t>
  </si>
  <si>
    <t>1561391</t>
  </si>
  <si>
    <t>VLGFL1991-7DAWS840B1100</t>
  </si>
  <si>
    <t>10810</t>
  </si>
  <si>
    <t>https://www.ridi.de/go/1561391</t>
  </si>
  <si>
    <t>4029299558951</t>
  </si>
  <si>
    <t>1551400</t>
  </si>
  <si>
    <t>VLGFL1991-5NDWS840E1000-RF</t>
  </si>
  <si>
    <t>10430</t>
  </si>
  <si>
    <t>https://www.ridi.de/go/1551400</t>
  </si>
  <si>
    <t>4029299558760</t>
  </si>
  <si>
    <t>1561394</t>
  </si>
  <si>
    <t>VLGFL1991-7DAWS840E1100</t>
  </si>
  <si>
    <t>11270</t>
  </si>
  <si>
    <t>https://www.ridi.de/go/1561394</t>
  </si>
  <si>
    <t>4029299558982</t>
  </si>
  <si>
    <t>1551398</t>
  </si>
  <si>
    <t>VLGFL1991-5NDWS865B1100-RF</t>
  </si>
  <si>
    <t>https://www.ridi.de/go/1551398</t>
  </si>
  <si>
    <t>4029299558746</t>
  </si>
  <si>
    <t>1561392</t>
  </si>
  <si>
    <t>VLGFL1991-7DAWS865B1100</t>
  </si>
  <si>
    <t>https://www.ridi.de/go/1561392</t>
  </si>
  <si>
    <t>4029299558968</t>
  </si>
  <si>
    <t>1551401</t>
  </si>
  <si>
    <t>VLGFL1991-5NDWS865E1000-RF</t>
  </si>
  <si>
    <t>https://www.ridi.de/go/1551401</t>
  </si>
  <si>
    <t>4029299558777</t>
  </si>
  <si>
    <t>1561395</t>
  </si>
  <si>
    <t>VLGFL1991-7DAWS865E1100</t>
  </si>
  <si>
    <t>https://www.ridi.de/go/1561395</t>
  </si>
  <si>
    <t>4029299558999</t>
  </si>
  <si>
    <t>Geräteträger mit Griffrille weiß, HACCP zertifiziert, IP54, 5-polig, eine LED-Reihe 2500lm, LF 830, Prismen mit breiter Lichtverteilung, elektronische</t>
  </si>
  <si>
    <t>1,018</t>
  </si>
  <si>
    <t>500</t>
  </si>
  <si>
    <t>18</t>
  </si>
  <si>
    <t>2600</t>
  </si>
  <si>
    <t>https://www.ridi.de/go/1551021</t>
  </si>
  <si>
    <t>4029299506761</t>
  </si>
  <si>
    <t>Geräteträger mit Griffrille weiß, HACCP zertifiziert, IP54, 5-polig, eine LED-Reihe 5000lm, LF 830, Prismen mit breiter Lichtverteilung, elektronische</t>
  </si>
  <si>
    <t>37</t>
  </si>
  <si>
    <t>5200</t>
  </si>
  <si>
    <t>https://www.ridi.de/go/1551025</t>
  </si>
  <si>
    <t>4029299506884</t>
  </si>
  <si>
    <t>175,50</t>
  </si>
  <si>
    <t>Geräteträger mit Griffrille weiß, HACCP zertifiziert, IP54, 5-polig, zwei LED-Reihen 9500lm, LF 830, Prismen mit breiter Lichtverteilung, elektronisch</t>
  </si>
  <si>
    <t>9400</t>
  </si>
  <si>
    <t>https://www.ridi.de/go/1551033</t>
  </si>
  <si>
    <t>4029299507126</t>
  </si>
  <si>
    <t>Geräteträger mit Griffrille weiß, HACCP zertifiziert, IP54, 5-polig, zwei LED-Reihen 11000lm, LF 830, Prismen mit breiter Lichtverteilung, elektronisc</t>
  </si>
  <si>
    <t>81</t>
  </si>
  <si>
    <t>11100</t>
  </si>
  <si>
    <t>https://www.ridi.de/go/1551093</t>
  </si>
  <si>
    <t>4029299508284</t>
  </si>
  <si>
    <t>168,70</t>
  </si>
  <si>
    <t>Geräteträger mit Griffrille weiß, IP54, 7-polig, eine LED-Reihe 2500lm, LF 830, Prismen mit breiter Lichtverteilung, elektronischer DALI Konverter, L=</t>
  </si>
  <si>
    <t>https://www.ridi.de/go/1561021</t>
  </si>
  <si>
    <t>4029299509151</t>
  </si>
  <si>
    <t>Geräteträger mit Griffrille weiß, IP54, 7-polig, eine LED-Reihe 5000lm, LF 830, Prismen mit breiter Lichtverteilung, elektronischer DALI Konverter, L=</t>
  </si>
  <si>
    <t>https://www.ridi.de/go/1561025</t>
  </si>
  <si>
    <t>4029299509274</t>
  </si>
  <si>
    <t>Geräteträger mit Griffrille weiß, IP54, 7-polig, zwei LED-Reihen 9500lm, LF 830, Prismen mit breiter Lichtverteilung, elektronischer DALI Konverter, L</t>
  </si>
  <si>
    <t>https://www.ridi.de/go/1561033</t>
  </si>
  <si>
    <t>4029299509519</t>
  </si>
  <si>
    <t>Geräteträger mit Griffrille weiß, IP54, 7-polig, zwei LED-Reihen 11000lm, LF 830, Prismen mit breiter Lichtverteilung, elektronischer DALI Konverter,</t>
  </si>
  <si>
    <t>https://www.ridi.de/go/1561093</t>
  </si>
  <si>
    <t>4029299510676</t>
  </si>
  <si>
    <t>200,80</t>
  </si>
  <si>
    <t>Geräteträger mit Griffrille silbern, HACCP zertifiziert, IP54, 5-polig, eine LED-Reihe 2500lm, LF 830, Prismen mit breiter Lichtverteilung, elektronis</t>
  </si>
  <si>
    <t>2520</t>
  </si>
  <si>
    <t>https://www.ridi.de/go/1551021SI</t>
  </si>
  <si>
    <t>4029299506778</t>
  </si>
  <si>
    <t>Geräteträger mit Griffrille silbern, HACCP zertifiziert, IP54, 5-polig, eine LED-Reihe 5000lm, LF 830, Prismen mit breiter Lichtverteilung, elektronis</t>
  </si>
  <si>
    <t>5050</t>
  </si>
  <si>
    <t>https://www.ridi.de/go/1551025SI</t>
  </si>
  <si>
    <t>4029299506891</t>
  </si>
  <si>
    <t>Geräteträger mit Griffrille silbern, HACCP zertifiziert, IP54, 5-polig, zwei LED-Reihen 9500lm, LF 830, Prismen mit breiter Lichtverteilung, elektroni</t>
  </si>
  <si>
    <t>9130</t>
  </si>
  <si>
    <t>https://www.ridi.de/go/1551033SI</t>
  </si>
  <si>
    <t>4029299507133</t>
  </si>
  <si>
    <t>Geräteträger mit Griffrille silbern, HACCP zertifiziert, IP54, 5-polig, zwei LED-Reihen 11000lm, LF 830, Prismen mit breiter Lichtverteilung, elektron</t>
  </si>
  <si>
    <t>10780</t>
  </si>
  <si>
    <t>https://www.ridi.de/go/1551093SI</t>
  </si>
  <si>
    <t>4029299508291</t>
  </si>
  <si>
    <t>Geräteträger mit Griffrille silbern, IP54, 7-polig, eine LED-Reihe 2500lm, LF 830, Prismen mit breiter Lichtverteilung, elektronischer DALI Konverter,</t>
  </si>
  <si>
    <t>https://www.ridi.de/go/1561021SI</t>
  </si>
  <si>
    <t>4029299509168</t>
  </si>
  <si>
    <t>Geräteträger mit Griffrille silbern, IP54, 7-polig, eine LED-Reihe 5000lm, LF 830, Prismen mit breiter Lichtverteilung, elektronischer DALI Konverter,</t>
  </si>
  <si>
    <t>https://www.ridi.de/go/1561025SI</t>
  </si>
  <si>
    <t>4029299509281</t>
  </si>
  <si>
    <t>Geräteträger mit Griffrille silbern, IP54, 7-polig, zwei LED-Reihen 9500lm, LF 830, Prismen mit breiter Lichtverteilung, elektronischer DALI Konverter</t>
  </si>
  <si>
    <t>https://www.ridi.de/go/1561033SI</t>
  </si>
  <si>
    <t>4029299509526</t>
  </si>
  <si>
    <t>Geräteträger mit Griffrille silbern, IP54, 7-polig, zwei LED-Reihen 11000lm, LF 830, Prismen mit breiter Lichtverteilung, elektronischer DALI Konverte</t>
  </si>
  <si>
    <t>https://www.ridi.de/go/1561093SI</t>
  </si>
  <si>
    <t>4029299510683</t>
  </si>
  <si>
    <t>Geräteträger mit Griffrille schwarz, HACCP zertifiziert, IP54, 5-polig, eine LED-Reihe 2500lm, LF 830, Prismen mit breiter Lichtverteilung, elektronis</t>
  </si>
  <si>
    <t>2480</t>
  </si>
  <si>
    <t>https://www.ridi.de/go/1551021SW</t>
  </si>
  <si>
    <t>4029299506785</t>
  </si>
  <si>
    <t>Geräteträger mit Griffrille schwarz, HACCP zertifiziert, IP54, 5-polig, eine LED-Reihe 5000lm, LF 830, Prismen mit breiter Lichtverteilung, elektronis</t>
  </si>
  <si>
    <t>4950</t>
  </si>
  <si>
    <t>https://www.ridi.de/go/1551025SW</t>
  </si>
  <si>
    <t>4029299506907</t>
  </si>
  <si>
    <t>Geräteträger mit Griffrille schwarz, HACCP zertifiziert, IP54, 5-polig, zwei LED-Reihen 9500lm, LF 830, Prismen mit breiter Lichtverteilung, elektroni</t>
  </si>
  <si>
    <t>8950</t>
  </si>
  <si>
    <t>https://www.ridi.de/go/1551033SW</t>
  </si>
  <si>
    <t>4029299507140</t>
  </si>
  <si>
    <t>Geräteträger mit Griffrille schwarz, HACCP zertifiziert, IP54, 5-polig, zwei LED-Reihen 11000lm, LF 830, Prismen mit breiter Lichtverteilung, elektron</t>
  </si>
  <si>
    <t>10570</t>
  </si>
  <si>
    <t>https://www.ridi.de/go/1551093SW</t>
  </si>
  <si>
    <t>4029299508307</t>
  </si>
  <si>
    <t>Geräteträger mit Griffrille schwarz, IP54, 7-polig, eine LED-Reihe 2500lm, LF 830, Prismen mit breiter Lichtverteilung, elektronischer DALI Konverter,</t>
  </si>
  <si>
    <t>https://www.ridi.de/go/1561021SW</t>
  </si>
  <si>
    <t>4029299509175</t>
  </si>
  <si>
    <t>Geräteträger mit Griffrille schwarz, IP54, 7-polig, eine LED-Reihe 5000lm, LF 830, Prismen mit breiter Lichtverteilung, elektronischer DALI Konverter,</t>
  </si>
  <si>
    <t>https://www.ridi.de/go/1561025SW</t>
  </si>
  <si>
    <t>4029299509298</t>
  </si>
  <si>
    <t>Geräteträger mit Griffrille schwarz, IP54, 7-polig, zwei LED-Reihen 9500lm, LF 830, Prismen mit breiter Lichtverteilung, elektronischer DALI Konverter</t>
  </si>
  <si>
    <t>https://www.ridi.de/go/1561033SW</t>
  </si>
  <si>
    <t>4029299509533</t>
  </si>
  <si>
    <t>Geräteträger mit Griffrille schwarz, IP54, 7-polig, zwei LED-Reihen 11000lm, LF 830, Prismen mit breiter Lichtverteilung, elektronischer DALI Konverte</t>
  </si>
  <si>
    <t>https://www.ridi.de/go/1561093SW</t>
  </si>
  <si>
    <t>4029299510690</t>
  </si>
  <si>
    <t>Geräteträger mit Griffrille weiß, IP54, 5-polig, eine LED-Reihe 2500lm, LF 830, Prismen mit asymmetrischer Lichtverteilung, elektronischer Konverter,</t>
  </si>
  <si>
    <t>2500</t>
  </si>
  <si>
    <t>https://www.ridi.de/go/1551022</t>
  </si>
  <si>
    <t>4029299506792</t>
  </si>
  <si>
    <t>Geräteträger mit Griffrille weiß, IP54, 5-polig, eine LED-Reihe 5500lm, LF 830, Prismen mit asymmetrischer Lichtverteilung, elektronischer Konverter,</t>
  </si>
  <si>
    <t>4900</t>
  </si>
  <si>
    <t>https://www.ridi.de/go/1551026</t>
  </si>
  <si>
    <t>4029299506914</t>
  </si>
  <si>
    <t>Geräteträger mit Griffrille weiß, IP54, 5-polig, zwei LED-Reihen 9000lm, LF 830, Prismen mit asymmetrischer Lichtverteilung, elektronischer Konverter,</t>
  </si>
  <si>
    <t>9000</t>
  </si>
  <si>
    <t>https://www.ridi.de/go/1551034</t>
  </si>
  <si>
    <t>4029299507157</t>
  </si>
  <si>
    <t>Geräteträger mit Griffrille weiß, IP54, 7-polig, eine LED-Reihe 2500lm, LF 830, Prismen mit asymmetrischer Lichtverteilung, elektronischer DALI Konver</t>
  </si>
  <si>
    <t>https://www.ridi.de/go/1561022</t>
  </si>
  <si>
    <t>4029299509182</t>
  </si>
  <si>
    <t>Geräteträger mit Griffrille weiß, IP54, 7-polig, eine LED-Reihe 5500lm, LF 830, Prismen mit asymmetrischer Lichtverteilung, elektronischer DALI Konver</t>
  </si>
  <si>
    <t>https://www.ridi.de/go/1561026</t>
  </si>
  <si>
    <t>4029299509304</t>
  </si>
  <si>
    <t>Geräteträger mit Griffrille weiß, IP54, 7-polig, zwei LED-Reihen 9000lm, LF 830, Prismen mit asymmetrischer Lichtverteilung, elektronischer DALI Konve</t>
  </si>
  <si>
    <t>https://www.ridi.de/go/1561034</t>
  </si>
  <si>
    <t>4029299509540</t>
  </si>
  <si>
    <t>Geräteträger mit Griffrille silbern, IP54, 5-polig, eine LED-Reihe 2500lm, LF 830, Prismen mit asymmetrischer Lichtverteilung, elektronischer Konverte</t>
  </si>
  <si>
    <t>2430</t>
  </si>
  <si>
    <t>https://www.ridi.de/go/1551022SI</t>
  </si>
  <si>
    <t>4029299506808</t>
  </si>
  <si>
    <t>Geräteträger mit Griffrille silbern, IP54, 5-polig, eine LED-Reihe 5500lm, LF 830, Prismen mit asymmetrischer Lichtverteilung, elektronischer Konverte</t>
  </si>
  <si>
    <t>4760</t>
  </si>
  <si>
    <t>https://www.ridi.de/go/1551026SI</t>
  </si>
  <si>
    <t>4029299506921</t>
  </si>
  <si>
    <t>Geräteträger mit Griffrille silbern, IP54, 5-polig, zwei LED-Reihen 9000lm, LF 830, Prismen mit asymmetrischer Lichtverteilung, elektronischer Konvert</t>
  </si>
  <si>
    <t>8740</t>
  </si>
  <si>
    <t>https://www.ridi.de/go/1551034SI</t>
  </si>
  <si>
    <t>4029299507164</t>
  </si>
  <si>
    <t>Geräteträger mit Griffrille silbern, IP54, 7-polig, eine LED-Reihe 2500lm, LF 830, Prismen mit asymmetrischer Lichtverteilung, elektronischer DALI Kon</t>
  </si>
  <si>
    <t>https://www.ridi.de/go/1561022SI</t>
  </si>
  <si>
    <t>4029299509199</t>
  </si>
  <si>
    <t>Geräteträger mit Griffrille silbern, IP54, 7-polig, eine LED-Reihe 5500lm, LF 830, Prismen mit asymmetrischer Lichtverteilung, elektronischer DALI Kon</t>
  </si>
  <si>
    <t>https://www.ridi.de/go/1561026SI</t>
  </si>
  <si>
    <t>4029299509311</t>
  </si>
  <si>
    <t>Geräteträger mit Griffrille silbern, IP54, 7-polig, zwei LED-Reihen 9000lm, LF 830, Prismen mit asymmetrischer Lichtverteilung, elektronischer DALI Ko</t>
  </si>
  <si>
    <t>https://www.ridi.de/go/1561034SI</t>
  </si>
  <si>
    <t>4029299509557</t>
  </si>
  <si>
    <t>Geräteträger mit Griffrille schwarz, IP54, 5-polig, eine LED-Reihe 2500lm, LF 830, Prismen mit asymmetrischer Lichtverteilung, elektronischer Konverte</t>
  </si>
  <si>
    <t>2380</t>
  </si>
  <si>
    <t>https://www.ridi.de/go/1551022SW</t>
  </si>
  <si>
    <t>4029299506815</t>
  </si>
  <si>
    <t>Geräteträger mit Griffrille schwarz, IP54, 5-polig, eine LED-Reihe 5500lm, LF 830, Prismen mit asymmetrischer Lichtverteilung, elektronischer Konverte</t>
  </si>
  <si>
    <t>4670</t>
  </si>
  <si>
    <t>https://www.ridi.de/go/1551026SW</t>
  </si>
  <si>
    <t>4029299506938</t>
  </si>
  <si>
    <t>Geräteträger mit Griffrille schwarz, IP54, 5-polig, zwei LED-Reihen 9000lm, LF 830, Prismen mit asymmetrischer Lichtverteilung, elektronischer Konvert</t>
  </si>
  <si>
    <t>8570</t>
  </si>
  <si>
    <t>https://www.ridi.de/go/1551034SW</t>
  </si>
  <si>
    <t>4029299507171</t>
  </si>
  <si>
    <t>Geräteträger mit Griffrille schwarz, IP54, 7-polig, eine LED-Reihe 2500lm, LF 830, Prismen mit asymmetrischer Lichtverteilung, elektronischer DALI Kon</t>
  </si>
  <si>
    <t>https://www.ridi.de/go/1561022SW</t>
  </si>
  <si>
    <t>4029299509205</t>
  </si>
  <si>
    <t>Geräteträger mit Griffrille schwarz, IP54, 7-polig, eine LED-Reihe 5500lm, LF 830, Prismen mit asymmetrischer Lichtverteilung, elektronischer DALI Kon</t>
  </si>
  <si>
    <t>https://www.ridi.de/go/1561026SW</t>
  </si>
  <si>
    <t>4029299509328</t>
  </si>
  <si>
    <t>Geräteträger mit Griffrille schwarz, IP54, 7-polig, zwei LED-Reihen 9000lm, LF 830, Prismen mit asymmetrischer Lichtverteilung, elektronischer DALI Ko</t>
  </si>
  <si>
    <t>https://www.ridi.de/go/1561034SW</t>
  </si>
  <si>
    <t>4029299509564</t>
  </si>
  <si>
    <t>Geräteträger mit Griffrille weiß, IP54, 5-polig, eine LED-Reihe 2500lm, LF 830, Prismen mit doppelter asymmetrischen Lichtverteilung, elektronischer K</t>
  </si>
  <si>
    <t>https://www.ridi.de/go/1551024</t>
  </si>
  <si>
    <t>4029299506853</t>
  </si>
  <si>
    <t>Geräteträger mit Griffrille weiß, IP54, 5-polig, eine LED-Reihe 5500lm, LF 840, Prismen mit doppelt asymmetrischer Lichtverteilung, elektronischer Kon</t>
  </si>
  <si>
    <t>5000</t>
  </si>
  <si>
    <t>https://www.ridi.de/go/1551028</t>
  </si>
  <si>
    <t>4029299506976</t>
  </si>
  <si>
    <t>Geräteträger mit Griffrille weiß, IP54, 5-polig, zwei LED-Reihen 5500lm, LF 830, Prismen mit doppelt asymmetrischer Lichtverteilung, elektronischer Ko</t>
  </si>
  <si>
    <t>9200</t>
  </si>
  <si>
    <t>https://www.ridi.de/go/1551035</t>
  </si>
  <si>
    <t>4029299507188</t>
  </si>
  <si>
    <t>Geräteträger mit Griffrille weiß, IP54, 7-polig, eine LED-Reihe 2500lm, LF 830, Prismen mit doppelter asymmetrischen Lichtverteilung, elektronischer D</t>
  </si>
  <si>
    <t>https://www.ridi.de/go/1561024</t>
  </si>
  <si>
    <t>4029299509243</t>
  </si>
  <si>
    <t>Geräteträger mit Griffrille weiß, IP54, 7-polig, eine LED-Reihe 5500lm, LF 840, Prismen mit doppelt asymmetrischer Lichtverteilung, elektronischer DAL</t>
  </si>
  <si>
    <t>https://www.ridi.de/go/1561028</t>
  </si>
  <si>
    <t>4029299509366</t>
  </si>
  <si>
    <t>Geräteträger mit Griffrille weiß, IP54, 7-polig, zwei LED-Reihen 5500lm, LF 830, Prismen mit doppelt asymmetrischer Lichtverteilung, elektronischer DA</t>
  </si>
  <si>
    <t>https://www.ridi.de/go/1561035</t>
  </si>
  <si>
    <t>4029299509571</t>
  </si>
  <si>
    <t>Geräteträger mit Griffrille silbern, IP54, 5-polig, eine LED-Reihe 2500lm, LF 830, Prismen mit doppelter asymmetrischen Lichtverteilung, elektronische</t>
  </si>
  <si>
    <t>https://www.ridi.de/go/1551024SI</t>
  </si>
  <si>
    <t>4029299506860</t>
  </si>
  <si>
    <t>Geräteträger mit Griffrille silbern, IP54, 5-polig, eine LED-Reihe 5500lm, LF 840, Prismen mit doppelt asymmetrischer Lichtverteilung, elektronischer</t>
  </si>
  <si>
    <t>4850</t>
  </si>
  <si>
    <t>https://www.ridi.de/go/1551028SI</t>
  </si>
  <si>
    <t>4029299506983</t>
  </si>
  <si>
    <t>Geräteträger mit Griffrille silbern, IP54, 5-polig, zwei LED-Reihen 5500lm, LF 830, Prismen mit doppelt asymmetrischer Lichtverteilung, elektronischer</t>
  </si>
  <si>
    <t>https://www.ridi.de/go/1551035SI</t>
  </si>
  <si>
    <t>4029299507195</t>
  </si>
  <si>
    <t>Geräteträger mit Griffrille silbern, IP54, 7-polig, eine LED-Reihe 2500lm, LF 830, Prismen mit doppelter asymmetrischen Lichtverteilung, elektronische</t>
  </si>
  <si>
    <t>https://www.ridi.de/go/1561024SI</t>
  </si>
  <si>
    <t>4029299509250</t>
  </si>
  <si>
    <t>Geräteträger mit Griffrille silbern, IP54, 7-polig, eine LED-Reihe 5500lm, LF 840, Prismen mit doppelt asymmetrischer Lichtverteilung, elektronischer</t>
  </si>
  <si>
    <t>https://www.ridi.de/go/1561028SI</t>
  </si>
  <si>
    <t>4029299509373</t>
  </si>
  <si>
    <t>Geräteträger mit Griffrille silbern, IP54, 7-polig, zwei LED-Reihen 5500lm, LF 830, Prismen mit doppelt asymmetrischer Lichtverteilung, elektronischer</t>
  </si>
  <si>
    <t>https://www.ridi.de/go/1561035SI</t>
  </si>
  <si>
    <t>4029299509588</t>
  </si>
  <si>
    <t>Geräteträger mit Griffrille schwarz, IP54, 5-polig, eine LED-Reihe 2500lm, LF 830, Prismen mit doppelter asymmetrischen Lichtverteilung, elektronische</t>
  </si>
  <si>
    <t>https://www.ridi.de/go/1551024SW</t>
  </si>
  <si>
    <t>4029299506877</t>
  </si>
  <si>
    <t>Geräteträger mit Griffrille schwarz, IP54, 5-polig, eine LED-Reihe 5500lm, LF 840, Prismen mit doppelt asymmetrischer Lichtverteilung, elektronischer</t>
  </si>
  <si>
    <t>https://www.ridi.de/go/1551028SW</t>
  </si>
  <si>
    <t>4029299506990</t>
  </si>
  <si>
    <t>Geräteträger mit Griffrille schwarz, IP54, 5-polig, zwei LED-Reihen 5500lm, LF 830, Prismen mit doppelt asymmetrischer Lichtverteilung, elektronischer</t>
  </si>
  <si>
    <t>8760</t>
  </si>
  <si>
    <t>https://www.ridi.de/go/1551035SW</t>
  </si>
  <si>
    <t>4029299507201</t>
  </si>
  <si>
    <t>Geräteträger mit Griffrille schwarz, IP54, 7-polig, eine LED-Reihe 2500lm, LF 830, Prismen mit doppelter asymmetrischen Lichtverteilung, elektronische</t>
  </si>
  <si>
    <t>https://www.ridi.de/go/1561024SW</t>
  </si>
  <si>
    <t>4029299509267</t>
  </si>
  <si>
    <t>Geräteträger mit Griffrille schwarz, IP54, 7-polig, eine LED-Reihe 5500lm, LF 840, Prismen mit doppelt asymmetrischer Lichtverteilung, elektronischer</t>
  </si>
  <si>
    <t>https://www.ridi.de/go/1561028SW</t>
  </si>
  <si>
    <t>4029299509380</t>
  </si>
  <si>
    <t>Geräteträger mit Griffrille schwarz, IP54, 7-polig, zwei LED-Reihen 5500lm, LF 830, Prismen mit doppelt asymmetrischer Lichtverteilung, elektronischer</t>
  </si>
  <si>
    <t>https://www.ridi.de/go/1561035SW</t>
  </si>
  <si>
    <t>4029299509595</t>
  </si>
  <si>
    <t>Geräteträger mit Griffrille weiß, IP54, 5-polig, eine LED-Reihe 2500lm, LF 830, Prismen mit diffuser Lichtverteilung, elektronischer Konverter, L=500m</t>
  </si>
  <si>
    <t>2300</t>
  </si>
  <si>
    <t>https://www.ridi.de/go/1551023</t>
  </si>
  <si>
    <t>4029299506822</t>
  </si>
  <si>
    <t>Geräteträger mit Griffrille weiß, IP54, 5-polig, eine LED-Reihe 5500lm, LF 840, Prismen mit diffuser Lichtverteilung, elektronischer Konverter, L=1000</t>
  </si>
  <si>
    <t>https://www.ridi.de/go/1551027</t>
  </si>
  <si>
    <t>4029299506945</t>
  </si>
  <si>
    <t>Geräteträger mit Griffrille weiß, IP54, 7-polig, eine LED-Reihe 2500lm, LF 830, Linearoptik opal eingefärbt aus UV-beständigem PMMA, elektronischer DA</t>
  </si>
  <si>
    <t>https://www.ridi.de/go/1561023</t>
  </si>
  <si>
    <t>4029299509212</t>
  </si>
  <si>
    <t>Geräteträger mit Griffrille weiß, IP54, 7-polig, eine LED-Reihe 5500lm, LF 840, Linearoptik opal eingefärbt aus UV-beständigem PMMA, elektronischer DA</t>
  </si>
  <si>
    <t>https://www.ridi.de/go/1561027</t>
  </si>
  <si>
    <t>4029299509335</t>
  </si>
  <si>
    <t>Geräteträger mit Griffrille silbern, IP54, 5-polig, eine LED-Reihe 2500lm, LF 830, Prismen mit diffuser Lichtverteilung, elektronischer Konverter, L=5</t>
  </si>
  <si>
    <t>2230</t>
  </si>
  <si>
    <t>https://www.ridi.de/go/1551023SI</t>
  </si>
  <si>
    <t>4029299506839</t>
  </si>
  <si>
    <t>Geräteträger mit Griffrille silbern, IP54, 5-polig, eine LED-Reihe 5500lm, LF 840, Prismen mit diffuser Lichtverteilung, elektronischer Konverter, L=1</t>
  </si>
  <si>
    <t>4370</t>
  </si>
  <si>
    <t>https://www.ridi.de/go/1551027SI</t>
  </si>
  <si>
    <t>4029299506952</t>
  </si>
  <si>
    <t>Geräteträger mit Griffrille silbern, IP54, 7-polig, eine LED-Reihe 2500lm, LF 830, Linearoptik opal eingefärbt aus UV-beständigem PMMA, elektronischer</t>
  </si>
  <si>
    <t>https://www.ridi.de/go/1561023SI</t>
  </si>
  <si>
    <t>4029299509229</t>
  </si>
  <si>
    <t>Geräteträger mit Griffrille silbern, IP54, 7-polig, eine LED-Reihe 5500lm, LF 840, Linearoptik opal eingefärbt aus UV-beständigem PMMA, elektronischer</t>
  </si>
  <si>
    <t>https://www.ridi.de/go/1561027SI</t>
  </si>
  <si>
    <t>4029299509342</t>
  </si>
  <si>
    <t>Geräteträger mit Griffrille schwarz, IP54, 5-polig, eine LED-Reihe 2500lm, LF 830, Prismen mit diffuser Lichtverteilung, elektronischer Konverter, L=5</t>
  </si>
  <si>
    <t>2190</t>
  </si>
  <si>
    <t>https://www.ridi.de/go/1551023SW</t>
  </si>
  <si>
    <t>4029299506846</t>
  </si>
  <si>
    <t>Geräteträger mit Griffrille schwarz, IP54, 5-polig, eine LED-Reihe 5500lm, LF 840, Prismen mit diffuser Lichtverteilung, elektronischer Konverter, L=1</t>
  </si>
  <si>
    <t>4290</t>
  </si>
  <si>
    <t>https://www.ridi.de/go/1551027SW</t>
  </si>
  <si>
    <t>4029299506969</t>
  </si>
  <si>
    <t>Geräteträger mit Griffrille schwarz, IP54, 7-polig, eine LED-Reihe 2500lm, LF 830, Linearoptik opal eingefärbt aus UV-beständigem PMMA, elektronischer</t>
  </si>
  <si>
    <t>https://www.ridi.de/go/1561023SW</t>
  </si>
  <si>
    <t>4029299509236</t>
  </si>
  <si>
    <t>Geräteträger mit Griffrille schwarz, IP54, 7-polig, eine LED-Reihe 5500lm, LF 840, Linearoptik opal eingefärbt aus UV-beständigem PMMA, elektronischer</t>
  </si>
  <si>
    <t>https://www.ridi.de/go/1561027SW</t>
  </si>
  <si>
    <t>4029299509359</t>
  </si>
  <si>
    <t>Geräteträger mit Griffrille weiß, HACCP zertifiziert, IP54, 5-polig, eine LED-Reihe 2500lm, LF 840, Prismen mit breiter Lichtverteilung, elektronische</t>
  </si>
  <si>
    <t>2700</t>
  </si>
  <si>
    <t>https://www.ridi.de/go/1551000</t>
  </si>
  <si>
    <t>4029299506211</t>
  </si>
  <si>
    <t>Geräteträger mit Griffrille weiß, HACCP zertifiziert, IP54, 5-polig, eine LED-Reihe 5500lm, LF 840, Prismen mit breiter Lichtverteilung, elektronische</t>
  </si>
  <si>
    <t>https://www.ridi.de/go/1551004</t>
  </si>
  <si>
    <t>4029299506334</t>
  </si>
  <si>
    <t>2,244</t>
  </si>
  <si>
    <t>Geräteträger mit Griffrille weiß, HACCP zertifiziert, IP54, 5-polig, zwei LED-Reihen 1000lm, LF 840, Prismen mit breiter Lichtverteilung, elektronisch</t>
  </si>
  <si>
    <t>9800</t>
  </si>
  <si>
    <t>https://www.ridi.de/go/1551013</t>
  </si>
  <si>
    <t>4029299506587</t>
  </si>
  <si>
    <t>Geräteträger mit Griffrille weiß, HACCP zertifiziert, IP54, 5-polig, zwei LED-Reihen 12000lm, LF 840, Prismen mit breiter Lichtverteilung, elektronisc</t>
  </si>
  <si>
    <t>11600</t>
  </si>
  <si>
    <t>https://www.ridi.de/go/1551089</t>
  </si>
  <si>
    <t>4029299508208</t>
  </si>
  <si>
    <t>Geräteträger mit Griffrille weiß, IP54, 7-polig, eine LED-Reihe 2500lm, LF 840, Prismen mit breiter Lichtverteilung, elektronischer DALI Konverter, L=</t>
  </si>
  <si>
    <t>https://www.ridi.de/go/1561000</t>
  </si>
  <si>
    <t>4029299508581</t>
  </si>
  <si>
    <t>Geräteträger mit Griffrille weiß, IP54, 7-polig, eine LED-Reihe 5500lm, LF 840, Prismen mit breiter Lichtverteilung, elektronischer DALI Konverter, L=</t>
  </si>
  <si>
    <t>https://www.ridi.de/go/1561004</t>
  </si>
  <si>
    <t>4029299508703</t>
  </si>
  <si>
    <t>Geräteträger mit Griffrille weiß, IP54, 7-polig, zwei LED-Reihen 10000lm, LF 840, Prismen mit breiter Lichtverteilung, elektronischer DALI Konverter,</t>
  </si>
  <si>
    <t>https://www.ridi.de/go/1561013</t>
  </si>
  <si>
    <t>4029299508956</t>
  </si>
  <si>
    <t>Geräteträger mit Griffrille weiß, IP54, 7-polig, zwei LED-Reihen 12000lm, LF 840, Prismen mit breiter Lichtverteilung, elektronischer DALI Konverter,</t>
  </si>
  <si>
    <t>https://www.ridi.de/go/1561089</t>
  </si>
  <si>
    <t>4029299510591</t>
  </si>
  <si>
    <t>Geräteträger mit Griffrille silbern, HACCP zertifiziert, IP54, 5-polig, eine LED-Reihe 2500lm, LF 840, Prismen mit breiter Lichtverteilung, elektronis</t>
  </si>
  <si>
    <t>2620</t>
  </si>
  <si>
    <t>https://www.ridi.de/go/1551000SI</t>
  </si>
  <si>
    <t>4029299506228</t>
  </si>
  <si>
    <t>Geräteträger mit Griffrille silbern, HACCP zertifiziert, IP54, 5-polig, eine LED-Reihe 5500lm, LF 840, Prismen mit breiter Lichtverteilung, elektronis</t>
  </si>
  <si>
    <t>5240</t>
  </si>
  <si>
    <t>https://www.ridi.de/go/1551004SI</t>
  </si>
  <si>
    <t>4029299506341</t>
  </si>
  <si>
    <t>Geräteträger mit Griffrille silbern, HACCP zertifiziert, IP54, 5-polig, zwei LED-Reihen 1000lm, LF 840, Prismen mit breiter Lichtverteilung, elektroni</t>
  </si>
  <si>
    <t>9510</t>
  </si>
  <si>
    <t>https://www.ridi.de/go/1551013SI</t>
  </si>
  <si>
    <t>4029299506594</t>
  </si>
  <si>
    <t>Geräteträger mit Griffrille silbern, HACCP zertifiziert, IP54, 5-polig, zwei LED-Reihen 12000lm, LF 840, Prismen mit breiter Lichtverteilung, elektron</t>
  </si>
  <si>
    <t>11260</t>
  </si>
  <si>
    <t>https://www.ridi.de/go/1551089SI</t>
  </si>
  <si>
    <t>4029299508215</t>
  </si>
  <si>
    <t>Geräteträger mit Griffrille silbern, IP54, 7-polig, eine LED-Reihe 2500lm, LF 840, Prismen mit breiter Lichtverteilung, elektronischer DALI Konverter,</t>
  </si>
  <si>
    <t>https://www.ridi.de/go/1561000SI</t>
  </si>
  <si>
    <t>4029299508598</t>
  </si>
  <si>
    <t>Geräteträger mit Griffrille silbern, IP54, 7-polig, eine LED-Reihe 5500lm, LF 840, Prismen mit breiter Lichtverteilung, elektronischer DALI Konverter,</t>
  </si>
  <si>
    <t>https://www.ridi.de/go/1561004SI</t>
  </si>
  <si>
    <t>4029299508710</t>
  </si>
  <si>
    <t>Geräteträger mit Griffrille silbern, IP54, 7-polig, zwei LED-Reihen 10000lm, LF 840, Prismen mit breiter Lichtverteilung, elektronischer DALI Konverte</t>
  </si>
  <si>
    <t>https://www.ridi.de/go/1561013SI</t>
  </si>
  <si>
    <t>4029299508963</t>
  </si>
  <si>
    <t>Geräteträger mit Griffrille silbern, IP54, 7-polig, zwei LED-Reihen 12000lm, LF 840, Prismen mit breiter Lichtverteilung, elektronischer DALI Konverte</t>
  </si>
  <si>
    <t>https://www.ridi.de/go/1561089SI</t>
  </si>
  <si>
    <t>4029299510607</t>
  </si>
  <si>
    <t>Geräteträger mit Griffrille schwarz, HACCP zertifiziert, IP54, 5-polig, eine LED-Reihe 2500lm, LF 840, Prismen mit breiter Lichtverteilung, elektronis</t>
  </si>
  <si>
    <t>2570</t>
  </si>
  <si>
    <t>https://www.ridi.de/go/1551000SW</t>
  </si>
  <si>
    <t>4029299506235</t>
  </si>
  <si>
    <t>Geräteträger mit Griffrille schwarz, HACCP zertifiziert, IP54, 5-polig, eine LED-Reihe 5500lm, LF 840, Prismen mit breiter Lichtverteilung, elektronis</t>
  </si>
  <si>
    <t>5140</t>
  </si>
  <si>
    <t>https://www.ridi.de/go/1551004SW</t>
  </si>
  <si>
    <t>4029299506358</t>
  </si>
  <si>
    <t>Geräteträger mit Griffrille schwarz, HACCP zertifiziert, IP54, 5-polig, zwei LED-Reihen 1000lm, LF 840, Prismen mit breiter Lichtverteilung, elektroni</t>
  </si>
  <si>
    <t>9330</t>
  </si>
  <si>
    <t>https://www.ridi.de/go/1551013SW</t>
  </si>
  <si>
    <t>4029299506600</t>
  </si>
  <si>
    <t>Geräteträger mit Griffrille schwarz, HACCP zertifiziert, IP54, 5-polig, zwei LED-Reihen 12000lm, LF 840, Prismen mit breiter Lichtverteilung, elektron</t>
  </si>
  <si>
    <t>11050</t>
  </si>
  <si>
    <t>https://www.ridi.de/go/1551089SW</t>
  </si>
  <si>
    <t>4029299508222</t>
  </si>
  <si>
    <t>Geräteträger mit Griffrille schwarz, IP54, 7-polig, eine LED-Reihe 2500lm, LF 840, Prismen mit breiter Lichtverteilung, elektronischer DALI Konverter,</t>
  </si>
  <si>
    <t>https://www.ridi.de/go/1561000SW</t>
  </si>
  <si>
    <t>4029299508604</t>
  </si>
  <si>
    <t>Geräteträger mit Griffrille schwarz, IP54, 7-polig, eine LED-Reihe 5500lm, LF 840, Prismen mit breiter Lichtverteilung, elektronischer DALI Konverter,</t>
  </si>
  <si>
    <t>https://www.ridi.de/go/1561004SW</t>
  </si>
  <si>
    <t>4029299508727</t>
  </si>
  <si>
    <t>Geräteträger mit Griffrille schwarz, IP54, 7-polig, zwei LED-Reihen 10000lm, LF 840, Prismen mit breiter Lichtverteilung, elektronischer DALI Konverte</t>
  </si>
  <si>
    <t>https://www.ridi.de/go/1561013SW</t>
  </si>
  <si>
    <t>4029299508970</t>
  </si>
  <si>
    <t>Geräteträger mit Griffrille schwarz, IP54, 7-polig, zwei LED-Reihen 12000lm, LF 840, Prismen mit breiter Lichtverteilung, elektronischer DALI Konverte</t>
  </si>
  <si>
    <t>https://www.ridi.de/go/1561089SW</t>
  </si>
  <si>
    <t>4029299510614</t>
  </si>
  <si>
    <t>Geräteträger mit Griffrille weiß, IP54, 5-polig, zwei LED-Reihen 9500lm, LF 840, Prismen mit extrem tiefer Lichtverteilung, elektronischer Konverter,</t>
  </si>
  <si>
    <t>9191</t>
  </si>
  <si>
    <t>https://www.ridi.de/go/1551014</t>
  </si>
  <si>
    <t>4029299521894</t>
  </si>
  <si>
    <t>Geräteträger mit Griffrille weiß, IP54, 5-polig, zwei LED-Reihen 11000lm, LF 840, Prismen mit extrem tiefer Lichtverteilung, elektronischer Konverter,</t>
  </si>
  <si>
    <t>10889</t>
  </si>
  <si>
    <t>https://www.ridi.de/go/1551090</t>
  </si>
  <si>
    <t>4029299508239</t>
  </si>
  <si>
    <t>Geräteträger mit Griffrille weiß, IP54, 5-polig, eine LED-Reihe, Lichtstrom 10-stufig einstellbar max. 8000lm, LF 840, Prismen mit extrem tiefer Licht</t>
  </si>
  <si>
    <t>Geräteträger mit Griffrille weiß, IP54, 5-polig, zwei LED-Reihen, Lichtstrom 10-stufig einstellbar max. 15000lm, LF 840, Prismen mit extrem tiefer Lic</t>
  </si>
  <si>
    <t>Geräteträger mit Griffrille weiß, IP54, 7-polig, zwei LED-Reihen 9000lm, LF 840, Prismen mit extrem tiefer Lichtverteilung, elektronischer DALI Konver</t>
  </si>
  <si>
    <t>https://www.ridi.de/go/1561014</t>
  </si>
  <si>
    <t>4029299508987</t>
  </si>
  <si>
    <t>Geräteträger mit Griffrille weiß, IP54, 7-polig, zwei LED-Reihen 11000lm, LF 840, Prismen mit extrem tiefer Lichtverteilung, elektronischer DALI Konve</t>
  </si>
  <si>
    <t>https://www.ridi.de/go/1561090</t>
  </si>
  <si>
    <t>4029299510621</t>
  </si>
  <si>
    <t>Geräteträger mit Griffrille weiß, IP54, 7-polig, zwei LED-Reihen 16000lm, LF 840, Prismen mit extrem tiefer Lichtverteilung, elektronischer DALI Konve</t>
  </si>
  <si>
    <t>Geräteträger mit Griffrille weiß, IP54, 5-polig, eine LED-Reihe 2500lm, LF 840, Prismen mit asymmetrischer Lichtverteilung, elektronischer Konverter,</t>
  </si>
  <si>
    <t>https://www.ridi.de/go/1551001</t>
  </si>
  <si>
    <t>4029299506242</t>
  </si>
  <si>
    <t>Geräteträger mit Griffrille weiß, IP54, 5-polig, eine LED-Reihe 5500lm, LF 840, Prismen mit asymmetrischer Lichtverteilung, elektronischer Konverter,</t>
  </si>
  <si>
    <t>5100</t>
  </si>
  <si>
    <t>https://www.ridi.de/go/1551005</t>
  </si>
  <si>
    <t>4029299506365</t>
  </si>
  <si>
    <t>Geräteträger mit Griffrille weiß, IP54, 5-polig, zwei LED-Reihen 9500lm, LF 840, Prismen mit asymmetrischer Lichtverteilung, elektronischer Konverter,</t>
  </si>
  <si>
    <t>https://www.ridi.de/go/1551015</t>
  </si>
  <si>
    <t>4029299506617</t>
  </si>
  <si>
    <t>Geräteträger mit Griffrille weiß, IP54, 7-polig, eine LED-Reihe 2500lm, LF 840, Prismen mit asymmetrischer Lichtverteilung, elektronischer DALI Konver</t>
  </si>
  <si>
    <t>https://www.ridi.de/go/1561001</t>
  </si>
  <si>
    <t>4029299508611</t>
  </si>
  <si>
    <t>Geräteträger mit Griffrille weiß, IP54, 7-polig, eine LED-Reihe 5500lm, LF 840, Prismen mit asymmetrischer Lichtverteilung, elektronischer DALI Konver</t>
  </si>
  <si>
    <t>https://www.ridi.de/go/1561005</t>
  </si>
  <si>
    <t>4029299508734</t>
  </si>
  <si>
    <t>Geräteträger mit Griffrille weiß, IP54, 7-polig, zwei LED-Reihen 9500lm, LF 840, Prismen mit asymmetrischer Lichtverteilung, elektronischer DALI Konve</t>
  </si>
  <si>
    <t>https://www.ridi.de/go/1561015</t>
  </si>
  <si>
    <t>4029299508994</t>
  </si>
  <si>
    <t>Geräteträger mit Griffrille silbern, IP54, 5-polig, eine LED-Reihe 2500lm, LF 840, Prismen mit asymmetrischer Lichtverteilung, elektronischer Konverte</t>
  </si>
  <si>
    <t>https://www.ridi.de/go/1551001SI</t>
  </si>
  <si>
    <t>4029299506259</t>
  </si>
  <si>
    <t>Geräteträger mit Griffrille silbern, IP54, 5-polig, eine LED-Reihe 5500lm, LF 840, Prismen mit asymmetrischer Lichtverteilung, elektronischer Konverte</t>
  </si>
  <si>
    <t>https://www.ridi.de/go/1551005SI</t>
  </si>
  <si>
    <t>4029299506372</t>
  </si>
  <si>
    <t>Geräteträger mit Griffrille silbern, IP54, 5-polig, zwei LED-Reihen 9500lm, LF 840, Prismen mit asymmetrischer Lichtverteilung, elektronischer Konvert</t>
  </si>
  <si>
    <t>https://www.ridi.de/go/1551015SI</t>
  </si>
  <si>
    <t>4029299506624</t>
  </si>
  <si>
    <t>Geräteträger mit Griffrille silbern, IP54, 7-polig, eine LED-Reihe 2500lm, LF 840, Prismen mit asymmetrischer Lichtverteilung, elektronischer DALI Kon</t>
  </si>
  <si>
    <t>https://www.ridi.de/go/1561001SI</t>
  </si>
  <si>
    <t>4029299508628</t>
  </si>
  <si>
    <t>Geräteträger mit Griffrille silbern, IP54, 7-polig, eine LED-Reihe 5500lm, LF 840, Prismen mit asymmetrischer Lichtverteilung, elektronischer DALI Kon</t>
  </si>
  <si>
    <t>https://www.ridi.de/go/1561005SI</t>
  </si>
  <si>
    <t>4029299508741</t>
  </si>
  <si>
    <t>Geräteträger mit Griffrille silbern, IP54, 7-polig, zwei LED-Reihen 9500lm, LF 840, Prismen mit asymmetrischer Lichtverteilung, elektronischer DALI Ko</t>
  </si>
  <si>
    <t>https://www.ridi.de/go/1561015SI</t>
  </si>
  <si>
    <t>4029299509007</t>
  </si>
  <si>
    <t>Geräteträger mit Griffrille schwarz, IP54, 5-polig, eine LED-Reihe 2500lm, LF 840, Prismen mit asymmetrischer Lichtverteilung, elektronischer Konverte</t>
  </si>
  <si>
    <t>https://www.ridi.de/go/1551001SW</t>
  </si>
  <si>
    <t>4029299506266</t>
  </si>
  <si>
    <t>Geräteträger mit Griffrille schwarz, IP54, 5-polig, eine LED-Reihe 5500lm, LF 840, Prismen mit asymmetrischer Lichtverteilung, elektronischer Konverte</t>
  </si>
  <si>
    <t>4860</t>
  </si>
  <si>
    <t>https://www.ridi.de/go/1551005SW</t>
  </si>
  <si>
    <t>4029299506389</t>
  </si>
  <si>
    <t>Geräteträger mit Griffrille schwarz, IP54, 5-polig, zwei LED-Reihen 9500lm, LF 840, Prismen mit asymmetrischer Lichtverteilung, elektronischer Konvert</t>
  </si>
  <si>
    <t>https://www.ridi.de/go/1551015SW</t>
  </si>
  <si>
    <t>4029299506631</t>
  </si>
  <si>
    <t>Geräteträger mit Griffrille schwarz, IP54, 7-polig, eine LED-Reihe 2500lm, LF 840, Prismen mit asymmetrischer Lichtverteilung, elektronischer DALI Kon</t>
  </si>
  <si>
    <t>https://www.ridi.de/go/1561001SW</t>
  </si>
  <si>
    <t>4029299508635</t>
  </si>
  <si>
    <t>Geräteträger mit Griffrille schwarz, IP54, 7-polig, eine LED-Reihe 5500lm, LF 840, Prismen mit asymmetrischer Lichtverteilung, elektronischer DALI Kon</t>
  </si>
  <si>
    <t>https://www.ridi.de/go/1561005SW</t>
  </si>
  <si>
    <t>4029299508758</t>
  </si>
  <si>
    <t>Geräteträger mit Griffrille schwarz, IP54, 7-polig, zwei LED-Reihen 9500lm, LF 840, Prismen mit asymmetrischer Lichtverteilung, elektronischer DALI Ko</t>
  </si>
  <si>
    <t>https://www.ridi.de/go/1561015SW</t>
  </si>
  <si>
    <t>4029299509014</t>
  </si>
  <si>
    <t>Geräteträger mit Griffrille weiß, IP54, 5-polig, eine LED-Reihe 2500lm, LF 840, Prismen mit doppelter asymmetrischen Lichtverteilung, elektronischer K</t>
  </si>
  <si>
    <t>https://www.ridi.de/go/1551003</t>
  </si>
  <si>
    <t>4029299506303</t>
  </si>
  <si>
    <t>https://www.ridi.de/go/1551007</t>
  </si>
  <si>
    <t>4029299506426</t>
  </si>
  <si>
    <t>Geräteträger mit Griffrille weiß, IP54, 5-polig, zwei LED-Reihen 9500lm, LF 840, Prismen mit doppelter asymmetrischen Lichtverteilung, elektronischer</t>
  </si>
  <si>
    <t>9500</t>
  </si>
  <si>
    <t>https://www.ridi.de/go/1551016</t>
  </si>
  <si>
    <t>4029299521900</t>
  </si>
  <si>
    <t>Geräteträger mit Griffrille weiß, IP54, 7-polig, eine LED-Reihe 2500lm, LF 840, Prismen mit doppelter asymmetrischen Lichtverteilung, elektronischer D</t>
  </si>
  <si>
    <t>https://www.ridi.de/go/1561003</t>
  </si>
  <si>
    <t>4029299508673</t>
  </si>
  <si>
    <t>https://www.ridi.de/go/1561007</t>
  </si>
  <si>
    <t>4029299508796</t>
  </si>
  <si>
    <t>Geräteträger mit Griffrille weiß, IP54, 7-polig, zwei LED-Reihen 9500lm, LF 840, Prismen mit doppelter asymmetrischen Lichtverteilung, elektronischer</t>
  </si>
  <si>
    <t>https://www.ridi.de/go/1561016</t>
  </si>
  <si>
    <t>4029299509021</t>
  </si>
  <si>
    <t>Geräteträger mit Griffrille silbern, IP54, 5-polig, eine LED-Reihe 2500lm, LF 840, Prismen mit doppelter asymmetrischen Lichtverteilung, elektronische</t>
  </si>
  <si>
    <t>https://www.ridi.de/go/1551003SI</t>
  </si>
  <si>
    <t>4029299506310</t>
  </si>
  <si>
    <t>https://www.ridi.de/go/1551007SI</t>
  </si>
  <si>
    <t>4029299506433</t>
  </si>
  <si>
    <t>Geräteträger mit Griffrille silbern, IP54, 5-polig, zwei LED-Reihen 9500lm, LF 840, Prismen mit doppelter asymmetrischen Lichtverteilung, elektronisch</t>
  </si>
  <si>
    <t>9220</t>
  </si>
  <si>
    <t>https://www.ridi.de/go/1551016SI</t>
  </si>
  <si>
    <t>4029299506648</t>
  </si>
  <si>
    <t>Geräteträger mit Griffrille silbern, IP54, 7-polig, eine LED-Reihe 2500lm, LF 840, Prismen mit doppelter asymmetrischen Lichtverteilung, elektronische</t>
  </si>
  <si>
    <t>https://www.ridi.de/go/1561003SI</t>
  </si>
  <si>
    <t>4029299508680</t>
  </si>
  <si>
    <t>https://www.ridi.de/go/1561007SI</t>
  </si>
  <si>
    <t>4029299508802</t>
  </si>
  <si>
    <t>Geräteträger mit Griffrille silbern, IP54, 7-polig, zwei LED-Reihen 9500lm, LF 840, Prismen mit doppelter asymmetrischen Lichtverteilung, elektronisch</t>
  </si>
  <si>
    <t>https://www.ridi.de/go/1561016SI</t>
  </si>
  <si>
    <t>4029299509038</t>
  </si>
  <si>
    <t>Geräteträger mit Griffrille schwarz, IP54, 5-polig, eine LED-Reihe 2500lm, LF 840, Prismen mit doppelter asymmetrischen Lichtverteilung, elektronische</t>
  </si>
  <si>
    <t>https://www.ridi.de/go/1551003SW</t>
  </si>
  <si>
    <t>4029299506327</t>
  </si>
  <si>
    <t>https://www.ridi.de/go/1551007SW</t>
  </si>
  <si>
    <t>4029299506440</t>
  </si>
  <si>
    <t>Geräteträger mit Griffrille schwarz, IP54, 5-polig, zwei LED-Reihen 9500lm, LF 840, Prismen mit doppelter asymmetrischen Lichtverteilung, elektronisch</t>
  </si>
  <si>
    <t>9050</t>
  </si>
  <si>
    <t>https://www.ridi.de/go/1551016SW</t>
  </si>
  <si>
    <t>4029299506655</t>
  </si>
  <si>
    <t>Geräteträger mit Griffrille schwarz, IP54, 7-polig, eine LED-Reihe 2500lm, LF 840, Prismen mit doppelter asymmetrischen Lichtverteilung, elektronische</t>
  </si>
  <si>
    <t>https://www.ridi.de/go/1561003SW</t>
  </si>
  <si>
    <t>4029299508697</t>
  </si>
  <si>
    <t>https://www.ridi.de/go/1561007SW</t>
  </si>
  <si>
    <t>4029299508819</t>
  </si>
  <si>
    <t>Geräteträger mit Griffrille schwarz, IP54, 7-polig, zwei LED-Reihen 9500lm, LF 840, Prismen mit doppelter asymmetrischen Lichtverteilung, elektronisch</t>
  </si>
  <si>
    <t>https://www.ridi.de/go/1561016SW</t>
  </si>
  <si>
    <t>4029299509045</t>
  </si>
  <si>
    <t>Geräteträger mit Griffrille weiß, IP54, 5-polig, eine LED-Reihe 2500lm, LF 840, Prismen mit diffuser Lichtverteilung, elektronischer Konverter, L=500m</t>
  </si>
  <si>
    <t>2400</t>
  </si>
  <si>
    <t>https://www.ridi.de/go/1551002</t>
  </si>
  <si>
    <t>4029299506273</t>
  </si>
  <si>
    <t>4700</t>
  </si>
  <si>
    <t>https://www.ridi.de/go/1551006</t>
  </si>
  <si>
    <t>4029299506396</t>
  </si>
  <si>
    <t>Geräteträger mit Griffrille weiß, IP54, 7-polig, eine LED-Reihe 2500lm, LF 840, Linearoptik opal eingefärbt aus UV-beständigem PMMA, elektronischer DA</t>
  </si>
  <si>
    <t>https://www.ridi.de/go/1561002</t>
  </si>
  <si>
    <t>4029299508642</t>
  </si>
  <si>
    <t>https://www.ridi.de/go/1561006</t>
  </si>
  <si>
    <t>4029299508765</t>
  </si>
  <si>
    <t>12990</t>
  </si>
  <si>
    <t>4029299545395</t>
  </si>
  <si>
    <t>Geräteträger mit Griffrille silbern, IP54, 5-polig, eine LED-Reihe 2500lm, LF 840, Prismen mit diffuser Lichtverteilung, elektronischer Konverter, L=5</t>
  </si>
  <si>
    <t>2330</t>
  </si>
  <si>
    <t>https://www.ridi.de/go/1551002SI</t>
  </si>
  <si>
    <t>4029299506280</t>
  </si>
  <si>
    <t>4560</t>
  </si>
  <si>
    <t>https://www.ridi.de/go/1551006SI</t>
  </si>
  <si>
    <t>4029299506402</t>
  </si>
  <si>
    <t>Geräteträger mit Griffrille silbern, IP54, 7-polig, eine LED-Reihe 2500lm, LF 840, Linearoptik opal eingefärbt aus UV-beständigem PMMA, ektronischer D</t>
  </si>
  <si>
    <t>https://www.ridi.de/go/1561002SI</t>
  </si>
  <si>
    <t>4029299508659</t>
  </si>
  <si>
    <t>https://www.ridi.de/go/1561006SI</t>
  </si>
  <si>
    <t>4029299508772</t>
  </si>
  <si>
    <t>Geräteträger mit Griffrille schwarz, IP54, 5-polig, eine LED-Reihe 2500lm, LF 840, Prismen mit diffuser Lichtverteilung, elektronischer Konverter, L=5</t>
  </si>
  <si>
    <t>2290</t>
  </si>
  <si>
    <t>https://www.ridi.de/go/1551002SW</t>
  </si>
  <si>
    <t>4029299506297</t>
  </si>
  <si>
    <t>4480</t>
  </si>
  <si>
    <t>https://www.ridi.de/go/1551006SW</t>
  </si>
  <si>
    <t>4029299506419</t>
  </si>
  <si>
    <t>Geräteträger mit Griffrille schwarz, IP54, 7-polig, eine LED-Reihe 2500lm, LF 840, Linearoptik opal eingefärbt aus UV-beständigem PMMA, elektronischer</t>
  </si>
  <si>
    <t>https://www.ridi.de/go/1561002SW</t>
  </si>
  <si>
    <t>4029299508666</t>
  </si>
  <si>
    <t>https://www.ridi.de/go/1561006SW</t>
  </si>
  <si>
    <t>4029299508789</t>
  </si>
  <si>
    <t>Geräteträger mit Griffrille weiß, HACCP zertifiziert, IP54, 5-polig, eine LED-Reihe 3000lm, LF 850, Prismen mit breiter Lichtverteilung, elektronische</t>
  </si>
  <si>
    <t>2800</t>
  </si>
  <si>
    <t>https://www.ridi.de/go/1551039</t>
  </si>
  <si>
    <t>4029299507300</t>
  </si>
  <si>
    <t>Geräteträger mit Griffrille weiß, HACCP zertifiziert, IP54, 5-polig, eine LED-Reihe 5500lm, LF 850, Prismen mit breiter Lichtverteilung, elektronische</t>
  </si>
  <si>
    <t>5500</t>
  </si>
  <si>
    <t>https://www.ridi.de/go/1551041</t>
  </si>
  <si>
    <t>4029299507362</t>
  </si>
  <si>
    <t>Geräteträger mit Griffrille weiß, HACCP zertifiziert, IP54, 5-polig, zwei LED-Reihen 10000lm, LF 850, Prismen mit breiter Lichtverteilung, elektronisc</t>
  </si>
  <si>
    <t>10100</t>
  </si>
  <si>
    <t>https://www.ridi.de/go/1551046</t>
  </si>
  <si>
    <t>4029299507492</t>
  </si>
  <si>
    <t>Geräteträger mit Griffrille weiß, HACCP zertifiziert, IP54, 5-polig, zwei LED-Reihen 12000lm, LF 850, Prismen mit breiter Lichtverteilung, elektronisc</t>
  </si>
  <si>
    <t>11900</t>
  </si>
  <si>
    <t>https://www.ridi.de/go/1551095</t>
  </si>
  <si>
    <t>4029299508345</t>
  </si>
  <si>
    <t>Geräteträger mit Griffrille weiß, IP54, 7-polig, eine LED-Reihe 3000lm, LF 850, Prismen mit breiter Lichtverteilung, elektronischer DALI Konverter, L=</t>
  </si>
  <si>
    <t>https://www.ridi.de/go/1561039</t>
  </si>
  <si>
    <t>4029299509694</t>
  </si>
  <si>
    <t>Geräteträger mit Griffrille weiß, IP54, 7-polig, eine LED-Reihe 5500lm, LF 850, Prismen mit breiter Lichtverteilung, elektronischer DALI Konverter, L=</t>
  </si>
  <si>
    <t>https://www.ridi.de/go/1561041</t>
  </si>
  <si>
    <t>4029299509755</t>
  </si>
  <si>
    <t>Geräteträger mit Griffrille weiß, IP54, 7-polig, zwei LED-Reihen 10000lm, LF 850, Prismen mit breiter Lichtverteilung, elektronischer DALI Konverter,</t>
  </si>
  <si>
    <t>https://www.ridi.de/go/1561046</t>
  </si>
  <si>
    <t>4029299509885</t>
  </si>
  <si>
    <t>Geräteträger mit Griffrille weiß, IP54, 7-polig, zwei LED-Reihen 12000lm, LF 850, Prismen mit breiter Lichtverteilung, elektronischer DALI Konverter,</t>
  </si>
  <si>
    <t>https://www.ridi.de/go/1561095</t>
  </si>
  <si>
    <t>4029299510737</t>
  </si>
  <si>
    <t>Geräteträger mit Griffrille silbern, HACCP zertifiziert, IP54, 5-polig, eine LED-Reihe 3000lm, LF 850, Prismen mit breiter Lichtverteilung, elektronis</t>
  </si>
  <si>
    <t>2720</t>
  </si>
  <si>
    <t>https://www.ridi.de/go/1551039SI</t>
  </si>
  <si>
    <t>4029299507317</t>
  </si>
  <si>
    <t>Geräteträger mit Griffrille silbern, HACCP zertifiziert, IP54, 5-polig, eine LED-Reihe 5500lm, LF 850, Prismen mit breiter Lichtverteilung, elektronis</t>
  </si>
  <si>
    <t>5340</t>
  </si>
  <si>
    <t>https://www.ridi.de/go/1551041SI</t>
  </si>
  <si>
    <t>4029299507379</t>
  </si>
  <si>
    <t>Geräteträger mit Griffrille silbern, HACCP zertifiziert, IP54, 5-polig, zwei LED-Reihen 10000lm, LF 850, Prismen mit breiter Lichtverteilung, elektron</t>
  </si>
  <si>
    <t>9810</t>
  </si>
  <si>
    <t>https://www.ridi.de/go/1551046SI</t>
  </si>
  <si>
    <t>4029299507508</t>
  </si>
  <si>
    <t>Geräteträger mit Griffrille silbern, HACCP zertifiziert, IP54, 5-polig, zwei LED-Reihen 12000lm, LF 850, Prismen mit breiter Lichtverteilung, elektron</t>
  </si>
  <si>
    <t>11550</t>
  </si>
  <si>
    <t>https://www.ridi.de/go/1551095SI</t>
  </si>
  <si>
    <t>4029299508352</t>
  </si>
  <si>
    <t>Geräteträger mit Griffrille silbern, IP54, 7-polig, eine LED-Reihe 3000lm, LF 850, Prismen mit breiter Lichtverteilung, elektronischer DALI Konverter,</t>
  </si>
  <si>
    <t>https://www.ridi.de/go/1561039SI</t>
  </si>
  <si>
    <t>4029299509700</t>
  </si>
  <si>
    <t>Geräteträger mit Griffrille silbern, IP54, 7-polig, eine LED-Reihe 5500lm, LF 850, Prismen mit breiter Lichtverteilung, elektronischer DALI Konverter,</t>
  </si>
  <si>
    <t>https://www.ridi.de/go/1561041SI</t>
  </si>
  <si>
    <t>4029299509762</t>
  </si>
  <si>
    <t>Geräteträger mit Griffrille silbern, IP54, 7-polig, zwei LED-Reihen 10000lm, LF 850, Prismen mit breiter Lichtverteilung, elektronischer DALI Konverte</t>
  </si>
  <si>
    <t>https://www.ridi.de/go/1561046SI</t>
  </si>
  <si>
    <t>4029299509892</t>
  </si>
  <si>
    <t>Geräteträger mit Griffrille silbern, IP54, 7-polig, zwei LED-Reihen 12000lm, LF 850, Prismen mit breiter Lichtverteilung, elektronischer DALI Konverte</t>
  </si>
  <si>
    <t>https://www.ridi.de/go/1561095SI</t>
  </si>
  <si>
    <t>4029299510744</t>
  </si>
  <si>
    <t>Geräteträger mit Griffrille schwarz, HACCP zertifiziert, IP54, 5-polig, eine LED-Reihe 3000lm, LF 850, Prismen mit breiter Lichtverteilung, elektronis</t>
  </si>
  <si>
    <t>2670</t>
  </si>
  <si>
    <t>https://www.ridi.de/go/1551039SW</t>
  </si>
  <si>
    <t>4029299507324</t>
  </si>
  <si>
    <t>Geräteträger mit Griffrille schwarz, HACCP zertifiziert, IP54, 5-polig, eine LED-Reihe 5500lm, LF 850, Prismen mit breiter Lichtverteilung, elektronis</t>
  </si>
  <si>
    <t>https://www.ridi.de/go/1551041SW</t>
  </si>
  <si>
    <t>4029299507386</t>
  </si>
  <si>
    <t>Geräteträger mit Griffrille schwarz, HACCP zertifiziert, IP54, 5-polig, zwei LED-Reihen 10000lm, LF 850, Prismen mit breiter Lichtverteilung, elektron</t>
  </si>
  <si>
    <t>9620</t>
  </si>
  <si>
    <t>https://www.ridi.de/go/1551046SW</t>
  </si>
  <si>
    <t>4029299507515</t>
  </si>
  <si>
    <t>Geräteträger mit Griffrille schwarz, HACCP zertifiziert, IP54, 5-polig, zwei LED-Reihen 12000lm, LF 850, Prismen mit breiter Lichtverteilung, elektron</t>
  </si>
  <si>
    <t>11330</t>
  </si>
  <si>
    <t>https://www.ridi.de/go/1551095SW</t>
  </si>
  <si>
    <t>4029299508369</t>
  </si>
  <si>
    <t>Geräteträger mit Griffrille schwarz, IP54, 7-polig, eine LED-Reihe 3000lm, LF 850, Prismen mit breiter Lichtverteilung, elektronischer DALI Konverter,</t>
  </si>
  <si>
    <t>https://www.ridi.de/go/1561039SW</t>
  </si>
  <si>
    <t>4029299509717</t>
  </si>
  <si>
    <t>Geräteträger mit Griffrille schwarz, IP54, 7-polig, eine LED-Reihe 5500lm, LF 850, Prismen mit breiter Lichtverteilung, elektronischer DALI Konverter,</t>
  </si>
  <si>
    <t>https://www.ridi.de/go/1561041SW</t>
  </si>
  <si>
    <t>4029299509779</t>
  </si>
  <si>
    <t>Geräteträger mit Griffrille schwarz, IP54, 7-polig, zwei LED-Reihen 10000lm, LF 850, Prismen mit breiter Lichtverteilung, elektronischer DALI Konverte</t>
  </si>
  <si>
    <t>https://www.ridi.de/go/1561046SW</t>
  </si>
  <si>
    <t>4029299509908</t>
  </si>
  <si>
    <t>Geräteträger mit Griffrille schwarz, IP54, 7-polig, zwei LED-Reihen 12000lm, LF 850, Prismen mit breiter Lichtverteilung, elektronischer DALI Konverte</t>
  </si>
  <si>
    <t>https://www.ridi.de/go/1561095SW</t>
  </si>
  <si>
    <t>4029299510751</t>
  </si>
  <si>
    <t>Geräteträger mit Griffrille weiß, IP54, 5-polig, zwei LED-Reihen 9500lm, LF 850, Prismen mit extrem tiefer Lichtverteilung, elektronischer Konverter,</t>
  </si>
  <si>
    <t>9491</t>
  </si>
  <si>
    <t>https://www.ridi.de/go/1551047</t>
  </si>
  <si>
    <t>4029299507522</t>
  </si>
  <si>
    <t>Geräteträger mit Griffrille weiß, IP54, 5-polig, zwei LED-Reihen 11000lm, LF 850, Prismen mit extrem tiefer Lichtverteilung, elektronischer Konverter,</t>
  </si>
  <si>
    <t>11189</t>
  </si>
  <si>
    <t>https://www.ridi.de/go/1551096</t>
  </si>
  <si>
    <t>4029299508376</t>
  </si>
  <si>
    <t>Geräteträger mit Griffrille weiß, IP54, 5-polig, eine LED-Reihe, Lichtstrom 10-stufig einstellbar max. 8000lm, LF 850, Prismen mit extrem tiefer Licht</t>
  </si>
  <si>
    <t>Geräteträger mit Griffrille weiß, IP54, 5-polig, zwei LED-Reihen, Lichtstrom 10-stufig einstellbar max. 15000lm, LF 850, Prismen mit extrem tiefer Lic</t>
  </si>
  <si>
    <t>Geräteträger mit Griffrille weiß, IP54, 7-polig, zwei LED-Reihen 9500lm, LF 850, Prismen mit extrem tiefer Lichtverteilung, elektronischer DALI Konver</t>
  </si>
  <si>
    <t>https://www.ridi.de/go/1561047</t>
  </si>
  <si>
    <t>4029299509915</t>
  </si>
  <si>
    <t>Geräteträger mit Griffrille weiß, IP54, 7-polig, zwei LED-Reihen 11000lm, LF 850, Prismen mit extrem tiefer Lichtverteilung, elektronischer DALI Konve</t>
  </si>
  <si>
    <t>https://www.ridi.de/go/1561096</t>
  </si>
  <si>
    <t>4029299510768</t>
  </si>
  <si>
    <t>Geräteträger mit Griffrille weiß, IP54, 5-polig, eine LED-Reihe 2500lm, LF 850, Prismen mit asymmetrischer Lichtverteilung, elektronischer Konverter,</t>
  </si>
  <si>
    <t>https://www.ridi.de/go/1551040</t>
  </si>
  <si>
    <t>4029299507331</t>
  </si>
  <si>
    <t>Geräteträger mit Griffrille weiß, IP54, 5-polig, eine LED-Reihe 5500lm, LF 850, Prismen mit asymmetrischer Lichtverteilung, elektronischer Konverter,</t>
  </si>
  <si>
    <t>5300</t>
  </si>
  <si>
    <t>https://www.ridi.de/go/1551042</t>
  </si>
  <si>
    <t>4029299507393</t>
  </si>
  <si>
    <t>Geräteträger mit Griffrille weiß, IP54, 5-polig, zwei LED-Reihen 10000lm, LF 850, Prismen mit asymmetrischer Lichtverteilung, elektronischer Konverter</t>
  </si>
  <si>
    <t>9700</t>
  </si>
  <si>
    <t>https://www.ridi.de/go/1551048</t>
  </si>
  <si>
    <t>4029299507539</t>
  </si>
  <si>
    <t>Geräteträger mit Griffrille weiß, IP54, 7-polig, eine LED-Reihe 2500lm, LF 850, Prismen mit asymmetrischer Lichtverteilung, elektronischer DALI Konver</t>
  </si>
  <si>
    <t>https://www.ridi.de/go/1561040</t>
  </si>
  <si>
    <t>4029299509724</t>
  </si>
  <si>
    <t>Geräteträger mit Griffrille weiß, IP54, 7-polig, eine LED-Reihe 5500lm, LF 850, Prismen mit asymmetrischer Lichtverteilung, elektronischer DALI Konver</t>
  </si>
  <si>
    <t>https://www.ridi.de/go/1561042</t>
  </si>
  <si>
    <t>4029299509786</t>
  </si>
  <si>
    <t>Geräteträger mit Griffrille weiß, IP54, 7-polig, zwei LED-Reihen 10000lm, LF 850, Prismen mit asymmetrischer Lichtverteilung, elektronischer DALI Konv</t>
  </si>
  <si>
    <t>https://www.ridi.de/go/1561048</t>
  </si>
  <si>
    <t>4029299509922</t>
  </si>
  <si>
    <t>Geräteträger mit Griffrille silbern, IP54, 5-polig, eine LED-Reihe 2500lm, LF 850, Prismen mit asymmetrischer Lichtverteilung, elektronischer Konverte</t>
  </si>
  <si>
    <t>https://www.ridi.de/go/1551040SI</t>
  </si>
  <si>
    <t>4029299507348</t>
  </si>
  <si>
    <t>Geräteträger mit Griffrille silbern, IP54, 5-polig, eine LED-Reihe 5500lm, LF 850, Prismen mit asymmetrischer Lichtverteilung, elektronischer Konverte</t>
  </si>
  <si>
    <t>https://www.ridi.de/go/1551042SI</t>
  </si>
  <si>
    <t>4029299507409</t>
  </si>
  <si>
    <t>Geräteträger mit Griffrille silbern, IP54, 5-polig, zwei LED-Reihen 10000lm, LF 850, Prismen mit asymmetrischer Lichtverteilung, elektronischer Konver</t>
  </si>
  <si>
    <t>9420</t>
  </si>
  <si>
    <t>https://www.ridi.de/go/1551048SI</t>
  </si>
  <si>
    <t>4029299507546</t>
  </si>
  <si>
    <t>Geräteträger mit Griffrille silbern, IP54, 7-polig, eine LED-Reihe 2500lm, LF 850, Prismen mit asymmetrischer Lichtverteilung, elektronischer DALI Kon</t>
  </si>
  <si>
    <t>https://www.ridi.de/go/1561040SI</t>
  </si>
  <si>
    <t>4029299509731</t>
  </si>
  <si>
    <t>Geräteträger mit Griffrille silbern, IP54, 7-polig, eine LED-Reihe 5500lm, LF 850, Prismen mit asymmetrischer Lichtverteilung, elektronischer DALI Kon</t>
  </si>
  <si>
    <t>https://www.ridi.de/go/1561042SI</t>
  </si>
  <si>
    <t>4029299509793</t>
  </si>
  <si>
    <t>Geräteträger mit Griffrille silbern, IP54, 7-polig, zwei LED-Reihen 10000lm, LF 850, Prismen mit asymmetrischer Lichtverteilung, elektronischer DALI K</t>
  </si>
  <si>
    <t>https://www.ridi.de/go/1561048SI</t>
  </si>
  <si>
    <t>4029299509939</t>
  </si>
  <si>
    <t>Geräteträger mit Griffrille schwarz, IP54, 5-polig, eine LED-Reihe 2500lm, LF 850, Prismen mit asymmetrischer Lichtverteilung, elektronischer Konverte</t>
  </si>
  <si>
    <t>https://www.ridi.de/go/1551040SW</t>
  </si>
  <si>
    <t>4029299507355</t>
  </si>
  <si>
    <t>Geräteträger mit Griffrille schwarz, IP54, 5-polig, eine LED-Reihe 5500lm, LF 850, Prismen mit asymmetrischer Lichtverteilung, elektronischer Konverte</t>
  </si>
  <si>
    <t>https://www.ridi.de/go/1551042SW</t>
  </si>
  <si>
    <t>4029299507416</t>
  </si>
  <si>
    <t>Geräteträger mit Griffrille schwarz, IP54, 5-polig, zwei LED-Reihen 10000lm, LF 850, Prismen mit asymmetrischer Lichtverteilung, elektronischer Konver</t>
  </si>
  <si>
    <t>https://www.ridi.de/go/1551048SW</t>
  </si>
  <si>
    <t>4029299507553</t>
  </si>
  <si>
    <t>Geräteträger mit Griffrille schwarz, IP54, 7-polig, eine LED-Reihe 2500lm, LF 850, Prismen mit asymmetrischer Lichtverteilung, elektronischer DALI Kon</t>
  </si>
  <si>
    <t>https://www.ridi.de/go/1561040SW</t>
  </si>
  <si>
    <t>4029299509748</t>
  </si>
  <si>
    <t>Geräteträger mit Griffrille schwarz, IP54, 7-polig, eine LED-Reihe 5500lm, LF 850, Prismen mit asymmetrischer Lichtverteilung, elektronischer DALI Kon</t>
  </si>
  <si>
    <t>https://www.ridi.de/go/1561042SW</t>
  </si>
  <si>
    <t>4029299509809</t>
  </si>
  <si>
    <t>Geräteträger mit Griffrille schwarz, IP54, 7-polig, zwei LED-Reihen 10000lm, LF 850, Prismen mit asymmetrischer Lichtverteilung, elektronischer DALI K</t>
  </si>
  <si>
    <t>https://www.ridi.de/go/1561048SW</t>
  </si>
  <si>
    <t>4029299509946</t>
  </si>
  <si>
    <t>Geräteträger mit Griffrille weiß, HACCP zertifiziert, IP54, 5-polig, eine LED-Reihe 2500lm, LF 865, Prismen mit breiter Lichtverteilung, elektronische</t>
  </si>
  <si>
    <t>https://www.ridi.de/go/1551052</t>
  </si>
  <si>
    <t>4029299507638</t>
  </si>
  <si>
    <t>Geräteträger mit Griffrille weiß, HACCP zertifiziert, IP54, 5-polig, eine LED-Reihe 5500lm, LF 865, Prismen mit breiter Lichtverteilung, elektronische</t>
  </si>
  <si>
    <t>https://www.ridi.de/go/1551054</t>
  </si>
  <si>
    <t>4029299507690</t>
  </si>
  <si>
    <t>Geräteträger mit Griffrille weiß, HACCP zertifiziert, IP54, 5-polig, zwei LED-Reihen 10000lm, LF 865, Prismen mit breiter Lichtverteilung, elektronisc</t>
  </si>
  <si>
    <t>https://www.ridi.de/go/1551059</t>
  </si>
  <si>
    <t>4029299507829</t>
  </si>
  <si>
    <t>Geräteträger mit Griffrille weiß, HACCP zertifiziert, IP54, 5-polig, zwei LED-Reihe 12000lm, LF 865, Prismen mit breiter Lichtverteilung, elektronisch</t>
  </si>
  <si>
    <t>https://www.ridi.de/go/1551099</t>
  </si>
  <si>
    <t>4029299508420</t>
  </si>
  <si>
    <t>Geräteträger mit Griffrille weiß, IP54, 7-polig, eine LED-Reihe 2500lm, LF 865, Prismen mit breiter Lichtverteilung, elektronischer DALI Konverter, L=</t>
  </si>
  <si>
    <t>https://www.ridi.de/go/1561052</t>
  </si>
  <si>
    <t>4029299510027</t>
  </si>
  <si>
    <t>Geräteträger mit Griffrille weiß, IP54, 7-polig, eine LED-Reihe 5500lm, LF 865, Prismen mit breiter Lichtverteilung, elektronischer DALI Konverter, L=</t>
  </si>
  <si>
    <t>https://www.ridi.de/go/1561054</t>
  </si>
  <si>
    <t>4029299510089</t>
  </si>
  <si>
    <t>Geräteträger mit Griffrille weiß, IP54, 7-polig, zwei LED-Reihen 10000lm, LF 865, Prismen mit breiter Lichtverteilung, elektronischer DALI Konverter,</t>
  </si>
  <si>
    <t>https://www.ridi.de/go/1561059</t>
  </si>
  <si>
    <t>4029299510218</t>
  </si>
  <si>
    <t>Geräteträger mit Griffrille weiß, IP54, 7-polig, zwei LED-Reihen 12000lm, LF 865, Prismen mit breiter Lichtverteilung, elektronischer DALI Konverter,</t>
  </si>
  <si>
    <t>https://www.ridi.de/go/1561099</t>
  </si>
  <si>
    <t>4029299510812</t>
  </si>
  <si>
    <t>Geräteträger mit Griffrille silbern, HACCP zertifiziert, IP54, 5-polig, eine LED-Reihe 2500lm, LF 865, Prismen mit breiter Lichtverteilung, elektronis</t>
  </si>
  <si>
    <t>https://www.ridi.de/go/1551052SI</t>
  </si>
  <si>
    <t>4029299507645</t>
  </si>
  <si>
    <t>Geräteträger mit Griffrille silbern, HACCP zertifiziert, IP54, 5-polig, eine LED-Reihe 5500lm, LF 865, Prismen mit breiter Lichtverteilung, elektronis</t>
  </si>
  <si>
    <t>https://www.ridi.de/go/1551054SI</t>
  </si>
  <si>
    <t>4029299507706</t>
  </si>
  <si>
    <t>Geräteträger mit Griffrille silbern, HACCP zertifiziert, IP54, 5-polig, zwei LED-Reihen 10000lm, LF 865, Prismen mit breiter Lichtverteilung, elektron</t>
  </si>
  <si>
    <t>https://www.ridi.de/go/1551059SI</t>
  </si>
  <si>
    <t>4029299507836</t>
  </si>
  <si>
    <t>Geräteträger mit Griffrille silbern, HACCP zertifiziert, IP54, 5-polig, zwei LED-Reihe 12000lm, LF 865, Prismen mit breiter Lichtverteilung, elektroni</t>
  </si>
  <si>
    <t>https://www.ridi.de/go/1551099SI</t>
  </si>
  <si>
    <t>4029299508437</t>
  </si>
  <si>
    <t>Geräteträger mit Griffrille silbern, IP54, 7-polig, eine LED-Reihe 2500lm, LF 865, Prismen mit breiter Lichtverteilung, elektronischer DALI Konverter,</t>
  </si>
  <si>
    <t>https://www.ridi.de/go/1561052SI</t>
  </si>
  <si>
    <t>4029299510034</t>
  </si>
  <si>
    <t>Geräteträger mit Griffrille silbern, IP54, 7-polig, eine LED-Reihe 5500lm, LF 865, Prismen mit breiter Lichtverteilung, elektronischer DALI Konverter,</t>
  </si>
  <si>
    <t>https://www.ridi.de/go/1561054SI</t>
  </si>
  <si>
    <t>4029299510096</t>
  </si>
  <si>
    <t>Geräteträger mit Griffrille silbern, IP54, 7-polig, zwei LED-Reihen 10000lm, LF 865, Prismen mit breiter Lichtverteilung, elektronischer DALI Konverte</t>
  </si>
  <si>
    <t>https://www.ridi.de/go/1561059SI</t>
  </si>
  <si>
    <t>4029299510225</t>
  </si>
  <si>
    <t>Geräteträger mit Griffrille silbern, IP54, 7-polig, zwei LED-Reihen 12000lm, LF 865, Prismen mit breiter Lichtverteilung, elektronischer DALI Konverte</t>
  </si>
  <si>
    <t>https://www.ridi.de/go/1561099SI</t>
  </si>
  <si>
    <t>4029299510829</t>
  </si>
  <si>
    <t>Geräteträger mit Griffrille schwarz, HACCP zertifiziert, IP54, 5-polig, eine LED-Reihe 2500lm, LF 865, Prismen mit breiter Lichtverteilung, elektronis</t>
  </si>
  <si>
    <t>https://www.ridi.de/go/1551052SW</t>
  </si>
  <si>
    <t>4029299507652</t>
  </si>
  <si>
    <t>Geräteträger mit Griffrille schwarz, HACCP zertifiziert, IP54, 5-polig, eine LED-Reihe 5500lm, LF 865, Prismen mit breiter Lichtverteilung, elektronis</t>
  </si>
  <si>
    <t>https://www.ridi.de/go/1551054SW</t>
  </si>
  <si>
    <t>4029299507713</t>
  </si>
  <si>
    <t>Geräteträger mit Griffrille schwarz, HACCP zertifiziert, IP54, 5-polig, zwei LED-Reihen 10000lm, LF 865, Prismen mit breiter Lichtverteilung, elektron</t>
  </si>
  <si>
    <t>https://www.ridi.de/go/1551059SW</t>
  </si>
  <si>
    <t>4029299507843</t>
  </si>
  <si>
    <t>Geräteträger mit Griffrille schwarz, HACCP zertifiziert, IP54, 5-polig, zwei LED-Reihe 12000lm, LF 865, Prismen mit breiter Lichtverteilung, elektroni</t>
  </si>
  <si>
    <t>https://www.ridi.de/go/1551099SW</t>
  </si>
  <si>
    <t>4029299508444</t>
  </si>
  <si>
    <t>Geräteträger mit Griffrille schwarz, IP54, 7-polig, eine LED-Reihe 2500lm, LF 865, Prismen mit breiter Lichtverteilung, elektronischer DALI Konverter,</t>
  </si>
  <si>
    <t>https://www.ridi.de/go/1561052SW</t>
  </si>
  <si>
    <t>4029299510041</t>
  </si>
  <si>
    <t>Geräteträger mit Griffrille schwarz, IP54, 7-polig, eine LED-Reihe 5500lm, LF 865, Prismen mit breiter Lichtverteilung, elektronischer DALI Konverter,</t>
  </si>
  <si>
    <t>https://www.ridi.de/go/1561054SW</t>
  </si>
  <si>
    <t>4029299510102</t>
  </si>
  <si>
    <t>Geräteträger mit Griffrille schwarz, IP54, 7-polig, zwei LED-Reihen 10000lm, LF 865, Prismen mit breiter Lichtverteilung, elektronischer DALI Konverte</t>
  </si>
  <si>
    <t>https://www.ridi.de/go/1561059SW</t>
  </si>
  <si>
    <t>4029299510232</t>
  </si>
  <si>
    <t>Geräteträger mit Griffrille schwarz, IP54, 7-polig, zwei LED-Reihen 12000lm, LF 865, Prismen mit breiter Lichtverteilung, elektronischer DALI Konverte</t>
  </si>
  <si>
    <t>https://www.ridi.de/go/1561099SW</t>
  </si>
  <si>
    <t>4029299510836</t>
  </si>
  <si>
    <t>Geräteträger mit Griffrille weiß, IP54, 5-polig, zwei LED-Reihen 9500lm, LF 865, Prismen mit extrem tiefer Lichtverteilung, elektronischer Konverter,</t>
  </si>
  <si>
    <t>https://www.ridi.de/go/1551060</t>
  </si>
  <si>
    <t>4029299507850</t>
  </si>
  <si>
    <t>Geräteträger mit Griffrille weiß, IP54, 5-polig, zwei LED-Reihen 11000lm, LF 865, Prismen mit extrem tiefer Lichtverteilung, elektronischer Konverter,</t>
  </si>
  <si>
    <t>https://www.ridi.de/go/1551100</t>
  </si>
  <si>
    <t>4029299508451</t>
  </si>
  <si>
    <t>Geräteträger mit Griffrille weiß, IP54, 5-polig, eine LED-Reihe, Lichtstrom 10-stufig einstellbar max. 8000lm, LF 865, Prismen mit extrem tiefer Licht</t>
  </si>
  <si>
    <t>Geräteträger mit Griffrille weiß, IP54, 5-polig, zwei LED-Reihen, Lichtstrom 10-stufig einstellbar max. 15000lm, LF 865, Prismen mit extrem tiefer Lic</t>
  </si>
  <si>
    <t>Geräteträger mit Griffrille weiß, IP54, 7-polig, zwei LED-Reihen 9000lm, LF 865, Prismen mit extrem tiefer Lichtverteilung, elektronischer DALI Konver</t>
  </si>
  <si>
    <t>https://www.ridi.de/go/1561060</t>
  </si>
  <si>
    <t>4029299510249</t>
  </si>
  <si>
    <t>Geräteträger mit Griffrille weiß, IP54, 7-polig, zwei LED-Reihen 11000lm, LF 865, Prismen mit extrem tiefer Lichtverteilung, elektronischer DALI Konve</t>
  </si>
  <si>
    <t>https://www.ridi.de/go/1561100</t>
  </si>
  <si>
    <t>4029299510843</t>
  </si>
  <si>
    <t>Geräteträger mit Griffrille weiß, IP54, 7-polig, zwei LED-Reihen 16000lm, LF 865, Prismen mit extrem tiefer Lichtverteilung, elektronischer DALI Konve</t>
  </si>
  <si>
    <t>Geräteträger mit Griffrille weiß, IP54, 5-polig, eine LED-Reihe 2500lm, LF 865, Prismen mit asymmetrischer Lichtverteilung, elektronischer Konverter,</t>
  </si>
  <si>
    <t>https://www.ridi.de/go/1551053</t>
  </si>
  <si>
    <t>4029299507669</t>
  </si>
  <si>
    <t>Geräteträger mit Griffrille weiß, IP54, 5-polig, eine LED-Reihe 5000lm, LF 865, Prismen mit asymmetrischer Lichtverteilung, elektronischer Konverter,</t>
  </si>
  <si>
    <t>https://www.ridi.de/go/1551055</t>
  </si>
  <si>
    <t>4029299507720</t>
  </si>
  <si>
    <t>Geräteträger mit Griffrille weiß, IP54, 5-polig, zwei LED-Reihe 9500lm, LF 865, Prismen mit asymmetrischer Lichtverteilung, elektronischer Konverter,</t>
  </si>
  <si>
    <t>https://www.ridi.de/go/1551061</t>
  </si>
  <si>
    <t>4029299507867</t>
  </si>
  <si>
    <t>Geräteträger mit Griffrille weiß, IP54, 7-polig, eine LED-Reihe 2500lm, LF 865, Prismen mit asymmetrischer Lichtverteilung, elektronischer DALI Konver</t>
  </si>
  <si>
    <t>https://www.ridi.de/go/1561053</t>
  </si>
  <si>
    <t>4029299510058</t>
  </si>
  <si>
    <t>Geräteträger mit Griffrille weiß, IP54, 7-polig, eine LED-Reihe 5000lm, LF 865, Prismen mit asymmetrischer Lichtverteilung, elektronischer DALI Konver</t>
  </si>
  <si>
    <t>https://www.ridi.de/go/1561055</t>
  </si>
  <si>
    <t>4029299510119</t>
  </si>
  <si>
    <t>Geräteträger mit Griffrille weiß, IP54, 7-polig, zwei LED-Reihen 9500lm, LF 865, Prismen mit asymmetrischer Lichtverteilung, elektronischer DALI Konve</t>
  </si>
  <si>
    <t>https://www.ridi.de/go/1561061</t>
  </si>
  <si>
    <t>4029299510256</t>
  </si>
  <si>
    <t>Geräteträger mit Griffrille silbern, IP54, 5-polig, eine LED-Reihe 2500lm, LF 865, Prismen mit asymmetrischer Lichtverteilung, elektronischer Konverte</t>
  </si>
  <si>
    <t>https://www.ridi.de/go/1551053SI</t>
  </si>
  <si>
    <t>4029299507676</t>
  </si>
  <si>
    <t>Geräteträger mit Griffrille silbern, IP54, 5-polig, eine LED-Reihe 5000lm, LF 865, Prismen mit asymmetrischer Lichtverteilung, elektronischer Konverte</t>
  </si>
  <si>
    <t>https://www.ridi.de/go/1551055SI</t>
  </si>
  <si>
    <t>4029299507737</t>
  </si>
  <si>
    <t>Geräteträger mit Griffrille silbern, IP54, 5-polig, zwei LED-Reihe 9500lm, LF 865, Prismen mit asymmetrischer Lichtverteilung, elektronischer Konverte</t>
  </si>
  <si>
    <t>https://www.ridi.de/go/1551061SI</t>
  </si>
  <si>
    <t>4029299507874</t>
  </si>
  <si>
    <t>Geräteträger mit Griffrille silbern, IP54, 7-polig, eine LED-Reihe 2500lm, LF 865, Prismen mit asymmetrischer Lichtverteilung, elektronischer DALI Kon</t>
  </si>
  <si>
    <t>https://www.ridi.de/go/1561053SI</t>
  </si>
  <si>
    <t>4029299510065</t>
  </si>
  <si>
    <t>Geräteträger mit Griffrille silbern, IP54, 7-polig, eine LED-Reihe 5000lm, LF 865, Prismen mit asymmetrischer Lichtverteilung, elektronischer DALI Kon</t>
  </si>
  <si>
    <t>https://www.ridi.de/go/1561055SI</t>
  </si>
  <si>
    <t>4029299510126</t>
  </si>
  <si>
    <t>Geräteträger mit Griffrille silbern, IP54, 7-polig, zwei LED-Reihen 9500lm, LF 865, Prismen mit asymmetrischer Lichtverteilung, elektronischer DALI Ko</t>
  </si>
  <si>
    <t>https://www.ridi.de/go/1561061SI</t>
  </si>
  <si>
    <t>4029299510263</t>
  </si>
  <si>
    <t>Geräteträger mit Griffrille schwarz, IP54, 5-polig, eine LED-Reihe 2500lm, LF 865, Prismen mit asymmetrischer Lichtverteilung, elektronischer Konverte</t>
  </si>
  <si>
    <t>https://www.ridi.de/go/1551053SW</t>
  </si>
  <si>
    <t>4029299507683</t>
  </si>
  <si>
    <t>Geräteträger mit Griffrille schwarz, IP54, 5-polig, eine LED-Reihe 5000lm, LF 865, Prismen mit asymmetrischer Lichtverteilung, elektronischer Konverte</t>
  </si>
  <si>
    <t>https://www.ridi.de/go/1551055SW</t>
  </si>
  <si>
    <t>4029299507744</t>
  </si>
  <si>
    <t>Geräteträger mit Griffrille schwarz, IP54, 5-polig, zwei LED-Reihe 9500lm, LF 865, Prismen mit asymmetrischer Lichtverteilung, elektronischer Konverte</t>
  </si>
  <si>
    <t>https://www.ridi.de/go/1551061SW</t>
  </si>
  <si>
    <t>4029299507881</t>
  </si>
  <si>
    <t>Geräteträger mit Griffrille schwarz, IP54, 7-polig, eine LED-Reihe 2500lm, LF 865, Prismen mit asymmetrischer Lichtverteilung, elektronischer DALI Kon</t>
  </si>
  <si>
    <t>https://www.ridi.de/go/1561053SW</t>
  </si>
  <si>
    <t>4029299510072</t>
  </si>
  <si>
    <t>Geräteträger mit Griffrille schwarz, IP54, 7-polig, eine LED-Reihe 5000lm, LF 865, Prismen mit asymmetrischer Lichtverteilung, elektronischer DALI Kon</t>
  </si>
  <si>
    <t>https://www.ridi.de/go/1561055SW</t>
  </si>
  <si>
    <t>4029299510133</t>
  </si>
  <si>
    <t>Geräteträger mit Griffrille schwarz, IP54, 7-polig, zwei LED-Reihen 9500lm, LF 865, Prismen mit asymmetrischer Lichtverteilung, elektronischer DALI Ko</t>
  </si>
  <si>
    <t>https://www.ridi.de/go/1561061SW</t>
  </si>
  <si>
    <t>4029299510270</t>
  </si>
  <si>
    <t>1551366</t>
  </si>
  <si>
    <t>VLGFL1002-5NDWS830B1100</t>
  </si>
  <si>
    <t>69</t>
  </si>
  <si>
    <t>11133</t>
  </si>
  <si>
    <t>https://www.ridi.de/go/1551366</t>
  </si>
  <si>
    <t>4029299558586</t>
  </si>
  <si>
    <t>1561366</t>
  </si>
  <si>
    <t>VLGFL1002-7DAWS830B1100</t>
  </si>
  <si>
    <t>https://www.ridi.de/go/1561366</t>
  </si>
  <si>
    <t>4029299558807</t>
  </si>
  <si>
    <t>1551357</t>
  </si>
  <si>
    <t>VLGFL1502-5NDWS830B1700</t>
  </si>
  <si>
    <t>Lichtbandsystem, weiß, direkt - symmetrisch strahlend, IP 54, 2xLED-M 42 W, LF830, schaltbar, LED-Abdeckung breit strahlend, L=1500mm</t>
  </si>
  <si>
    <t>103</t>
  </si>
  <si>
    <t>16690</t>
  </si>
  <si>
    <t>https://www.ridi.de/go/1551357</t>
  </si>
  <si>
    <t>4029299558562</t>
  </si>
  <si>
    <t>1561357</t>
  </si>
  <si>
    <t>VLGFL1502-7DAWS830B1700</t>
  </si>
  <si>
    <t>https://www.ridi.de/go/1561357</t>
  </si>
  <si>
    <t>4029299558784</t>
  </si>
  <si>
    <t>1551367</t>
  </si>
  <si>
    <t>VLGFL1002-5NDWS830E1200</t>
  </si>
  <si>
    <t>Lichtbandsystem, weiß, direkt - symmetrisch strahlend, IP 54, 2xLED-M 31 W, LF830, schaltbar, LED-Abdeckung extrem tief strahlend, L=1000mm</t>
  </si>
  <si>
    <t>11517</t>
  </si>
  <si>
    <t>https://www.ridi.de/go/1551367</t>
  </si>
  <si>
    <t>4029299558593</t>
  </si>
  <si>
    <t>1561367</t>
  </si>
  <si>
    <t>VLGFL1002-7DAWS830E1200</t>
  </si>
  <si>
    <t>https://www.ridi.de/go/1561367</t>
  </si>
  <si>
    <t>4029299558814</t>
  </si>
  <si>
    <t>1551358</t>
  </si>
  <si>
    <t>VLGFL1502-5NDWS830E1700</t>
  </si>
  <si>
    <t>17275</t>
  </si>
  <si>
    <t>https://www.ridi.de/go/1551358</t>
  </si>
  <si>
    <t>4029299558579</t>
  </si>
  <si>
    <t>1561358</t>
  </si>
  <si>
    <t>VLGFL1502-7DAWS830E1700</t>
  </si>
  <si>
    <t>https://www.ridi.de/go/1561358</t>
  </si>
  <si>
    <t>4029299558791</t>
  </si>
  <si>
    <t>1551359</t>
  </si>
  <si>
    <t>VLGFL1502-5NDWS840B1800</t>
  </si>
  <si>
    <t>17540</t>
  </si>
  <si>
    <t>https://www.ridi.de/go/1551359</t>
  </si>
  <si>
    <t>4029299554397</t>
  </si>
  <si>
    <t>1561359</t>
  </si>
  <si>
    <t>VLGFL1502-7DAWS840B1800</t>
  </si>
  <si>
    <t>Lichtbandsystem, weiß, direkt - symmetrisch strahlend, IP 54, 2xLED-M 42 W, LF840, dimmbar DALI, DT6, LED-Abdeckung breit strahlend, L=1500mm</t>
  </si>
  <si>
    <t>https://www.ridi.de/go/1561359</t>
  </si>
  <si>
    <t>4029299554458</t>
  </si>
  <si>
    <t>1551368</t>
  </si>
  <si>
    <t>VLGFL1002-5NDWS840B1100</t>
  </si>
  <si>
    <t>Lichtbandsystem, weiß, direkt - symmetrisch strahlend, IP 54, 2xLED-M 28 W, LF840, schaltbar, LED-Abdeckung breit strahlend, L=1000mm</t>
  </si>
  <si>
    <t>11735</t>
  </si>
  <si>
    <t>https://www.ridi.de/go/1551368</t>
  </si>
  <si>
    <t>4029299558609</t>
  </si>
  <si>
    <t>1561368</t>
  </si>
  <si>
    <t>VLGFL1002-7DAWS840B1100</t>
  </si>
  <si>
    <t>https://www.ridi.de/go/1561368</t>
  </si>
  <si>
    <t>4029299558821</t>
  </si>
  <si>
    <t>1551360</t>
  </si>
  <si>
    <t>VLGFL1502-5NDWS840E1800</t>
  </si>
  <si>
    <t>18250</t>
  </si>
  <si>
    <t>https://www.ridi.de/go/1551360</t>
  </si>
  <si>
    <t>4029299554403</t>
  </si>
  <si>
    <t>1561360</t>
  </si>
  <si>
    <t>VLGFL1502-7DAWS840E1800</t>
  </si>
  <si>
    <t>https://www.ridi.de/go/1561360</t>
  </si>
  <si>
    <t>4029299554465</t>
  </si>
  <si>
    <t>1551369</t>
  </si>
  <si>
    <t>VLGFL1002-5NDWS840E1200</t>
  </si>
  <si>
    <t>12136</t>
  </si>
  <si>
    <t>https://www.ridi.de/go/1551369</t>
  </si>
  <si>
    <t>4029299558616</t>
  </si>
  <si>
    <t>1561369</t>
  </si>
  <si>
    <t>VLGFL1002-7DAWS840E1200</t>
  </si>
  <si>
    <t>https://www.ridi.de/go/1561369</t>
  </si>
  <si>
    <t>4029299558838</t>
  </si>
  <si>
    <t>1551370</t>
  </si>
  <si>
    <t>VLGFL1002-5NDWS850B1100</t>
  </si>
  <si>
    <t>https://www.ridi.de/go/1551370</t>
  </si>
  <si>
    <t>4029299558623</t>
  </si>
  <si>
    <t>1561370</t>
  </si>
  <si>
    <t>VLGFL1002-7DAWS850B1100</t>
  </si>
  <si>
    <t>https://www.ridi.de/go/1561370</t>
  </si>
  <si>
    <t>4029299558845</t>
  </si>
  <si>
    <t>1551361</t>
  </si>
  <si>
    <t>VLGFL1502-5NDWS850B1800</t>
  </si>
  <si>
    <t>17593</t>
  </si>
  <si>
    <t>https://www.ridi.de/go/1551361</t>
  </si>
  <si>
    <t>4029299554410</t>
  </si>
  <si>
    <t>1561361</t>
  </si>
  <si>
    <t>VLGFL1502-7DAWS850B1800</t>
  </si>
  <si>
    <t>Lichtbandsystem, weiß, direkt - symmetrisch strahlend, IP 54, 2xLED-M 42 W, LF850, dimmbar DALI, DT6, LED-Abdeckung breit strahlend, L=1500mm</t>
  </si>
  <si>
    <t>https://www.ridi.de/go/1561361</t>
  </si>
  <si>
    <t>4029299554472</t>
  </si>
  <si>
    <t>1551371</t>
  </si>
  <si>
    <t>VLGFL1002-5NDWS850E1200</t>
  </si>
  <si>
    <t>https://www.ridi.de/go/1551371</t>
  </si>
  <si>
    <t>4029299558630</t>
  </si>
  <si>
    <t>1561371</t>
  </si>
  <si>
    <t>VLGFL1002-7DAWS850E1200</t>
  </si>
  <si>
    <t>https://www.ridi.de/go/1561371</t>
  </si>
  <si>
    <t>4029299558852</t>
  </si>
  <si>
    <t>1551362</t>
  </si>
  <si>
    <t>VLGFL1502-5NDWS850E1800</t>
  </si>
  <si>
    <t>18214</t>
  </si>
  <si>
    <t>https://www.ridi.de/go/1551362</t>
  </si>
  <si>
    <t>4029299554427</t>
  </si>
  <si>
    <t>1561362</t>
  </si>
  <si>
    <t>VLGFL1502-7DAWS850E1800</t>
  </si>
  <si>
    <t>https://www.ridi.de/go/1561362</t>
  </si>
  <si>
    <t>4029299554489</t>
  </si>
  <si>
    <t>1551363</t>
  </si>
  <si>
    <t>VLGFL1502-5NDWS865B1800</t>
  </si>
  <si>
    <t>Lichtbandsystem, weiß, direkt - symmetrisch strahlend, IP 54, 2xLED-M 42 W, LF865, schaltbar, LED-Abdeckung breit strahlend, L=1500mm</t>
  </si>
  <si>
    <t>https://www.ridi.de/go/1551363</t>
  </si>
  <si>
    <t>4029299554434</t>
  </si>
  <si>
    <t>1561363</t>
  </si>
  <si>
    <t>VLGFL1502-7DAWS865B1800</t>
  </si>
  <si>
    <t>https://www.ridi.de/go/1561363</t>
  </si>
  <si>
    <t>4029299554496</t>
  </si>
  <si>
    <t>1551372</t>
  </si>
  <si>
    <t>VLGFL1002-5NDWS865B1100</t>
  </si>
  <si>
    <t>Lichtbandsystem, weiß, direkt - symmetrisch strahlend, IP 54, 2xLED-M 28 W, LF865, schaltbar, LED-Abdeckung breit strahlend, L=1000mm</t>
  </si>
  <si>
    <t>https://www.ridi.de/go/1551372</t>
  </si>
  <si>
    <t>4029299558647</t>
  </si>
  <si>
    <t>1561372</t>
  </si>
  <si>
    <t>VLGFL1002-7DAWS865B1100</t>
  </si>
  <si>
    <t>https://www.ridi.de/go/1561372</t>
  </si>
  <si>
    <t>4029299558869</t>
  </si>
  <si>
    <t>1551364</t>
  </si>
  <si>
    <t>VLGFL1502-5NDWS865E1800</t>
  </si>
  <si>
    <t>https://www.ridi.de/go/1551364</t>
  </si>
  <si>
    <t>4029299554441</t>
  </si>
  <si>
    <t>1561364</t>
  </si>
  <si>
    <t>VLGFL1502-7DAWS865E1800</t>
  </si>
  <si>
    <t>https://www.ridi.de/go/1561364</t>
  </si>
  <si>
    <t>4029299554502</t>
  </si>
  <si>
    <t>1551373</t>
  </si>
  <si>
    <t>VLGFL1002-5NDWS865E1200</t>
  </si>
  <si>
    <t>https://www.ridi.de/go/1551373</t>
  </si>
  <si>
    <t>4029299558654</t>
  </si>
  <si>
    <t>1561373</t>
  </si>
  <si>
    <t>VLGFL1002-7DAWS865E1200</t>
  </si>
  <si>
    <t>Lichtbandsystem, weiß, direkt - symmetrisch strahlend, IP 54, 2xLED-M 31 W, LF865, dimmbar DALI, DT6, LED-Abdeckung extrem tief strahlend, L=1000mm</t>
  </si>
  <si>
    <t>https://www.ridi.de/go/1561373</t>
  </si>
  <si>
    <t>4029299558876</t>
  </si>
  <si>
    <t>7164</t>
  </si>
  <si>
    <t>7027</t>
  </si>
  <si>
    <t>1561175</t>
  </si>
  <si>
    <t>VLGFP1001-7DAWS830W0500</t>
  </si>
  <si>
    <t>Geräteträger mit Griffrille weiß, IP40, 7-polig, eine LED-Reihe 5000lm, LF 830, satienirte Wanna aus UV-beständigem PMMA, elektronischer DALI Konverte</t>
  </si>
  <si>
    <t>1,837</t>
  </si>
  <si>
    <t>4908</t>
  </si>
  <si>
    <t>https://www.ridi.de/go/1561175</t>
  </si>
  <si>
    <t>4029299528145</t>
  </si>
  <si>
    <t>1561175SI</t>
  </si>
  <si>
    <t>VLGFP1001-7DASI830W0500</t>
  </si>
  <si>
    <t>Geräteträger mit Griffrille silbern, IP40, 7-polig, eine LED-Reihe 5000lm, LF 830, satienirte Wanna aus UV-beständigem PMMA, elektronischer DALI Konve</t>
  </si>
  <si>
    <t>4745</t>
  </si>
  <si>
    <t>https://www.ridi.de/go/1561175SI</t>
  </si>
  <si>
    <t>4029299528152</t>
  </si>
  <si>
    <t>1561175SW</t>
  </si>
  <si>
    <t>VLGFP1001-7DASW830W0500</t>
  </si>
  <si>
    <t>Geräteträger mit Griffrille schwarz, IP40, 7-polig, eine LED-Reihe 5000lm, LF 830, satienirte Wanna aus UV-beständigem PMMA, elektronischer DALI Konve</t>
  </si>
  <si>
    <t>4659</t>
  </si>
  <si>
    <t>https://www.ridi.de/go/1561175SW</t>
  </si>
  <si>
    <t>4029299528169</t>
  </si>
  <si>
    <t>7413</t>
  </si>
  <si>
    <t>1561176</t>
  </si>
  <si>
    <t>VLGFP1001-7DAWS840W0550</t>
  </si>
  <si>
    <t>Geräteträger mit Griffrille weiß, IP40, 7-polig, eine LED-Reihe 5500lm, LF 840, satienirte Wanna aus UV-beständigem PMMA, elektronischer DALI Konverte</t>
  </si>
  <si>
    <t>5122</t>
  </si>
  <si>
    <t>https://www.ridi.de/go/1561176</t>
  </si>
  <si>
    <t>4029299528176</t>
  </si>
  <si>
    <t>1561176SI</t>
  </si>
  <si>
    <t>VLGFP1001-7DASI840W0550</t>
  </si>
  <si>
    <t>Geräteträger mit Griffrille silbern, IP40, 7-polig, eine LED-Reihe 5500lm, LF 840, satienirte Wanna aus UV-beständigem PMMA, elektronischer DALI Konve</t>
  </si>
  <si>
    <t>5002</t>
  </si>
  <si>
    <t>https://www.ridi.de/go/1561176SI</t>
  </si>
  <si>
    <t>4029299528183</t>
  </si>
  <si>
    <t>1561176SW</t>
  </si>
  <si>
    <t>VLGFP1001-7DASW840W0550</t>
  </si>
  <si>
    <t>Geräteträger mit Griffrille schwarz, IP40, 7-polig, eine LED-Reihe 5500lm, LF 840, satienirte Wanna aus UV-beständigem PMMA, elektronischer DALI Konve</t>
  </si>
  <si>
    <t>4899</t>
  </si>
  <si>
    <t>https://www.ridi.de/go/1561176SW</t>
  </si>
  <si>
    <t>4029299528190</t>
  </si>
  <si>
    <t>7885</t>
  </si>
  <si>
    <t>7662</t>
  </si>
  <si>
    <t>7516</t>
  </si>
  <si>
    <t>1561177</t>
  </si>
  <si>
    <t>VLGFP1001-7DAWS850W0550</t>
  </si>
  <si>
    <t>Geräteträger mit Griffrille weiß, IP40, 7-polig, eine LED-Reihe 5500lm, LF 850, satienirte Wanna aus UV-beständigem PMMA, elektronischer DALI Konverte</t>
  </si>
  <si>
    <t>5260</t>
  </si>
  <si>
    <t>https://www.ridi.de/go/1561177</t>
  </si>
  <si>
    <t>4029299528206</t>
  </si>
  <si>
    <t>1561177SI</t>
  </si>
  <si>
    <t>VLGFP1001-7DASI850W0550</t>
  </si>
  <si>
    <t>Geräteträger mit Griffrille silbern, IP40, 7-polig, eine LED-Reihe 5500lm, LF 850, satienirte Wanna aus UV-beständigem PMMA, elektronischer DALI Konve</t>
  </si>
  <si>
    <t>5079</t>
  </si>
  <si>
    <t>https://www.ridi.de/go/1561177SI</t>
  </si>
  <si>
    <t>4029299528213</t>
  </si>
  <si>
    <t>1561177SW</t>
  </si>
  <si>
    <t>VLGFP1001-7DASW850W0550</t>
  </si>
  <si>
    <t>Geräteträger mit Griffrille schwarz, IP40, 7-polig, eine LED-Reihe 5500lm, LF 850, satienirte Wanna aus UV-beständigem PMMA, elektronischer DALI Konve</t>
  </si>
  <si>
    <t>4985</t>
  </si>
  <si>
    <t>https://www.ridi.de/go/1561177SW</t>
  </si>
  <si>
    <t>4029299528220</t>
  </si>
  <si>
    <t>7276</t>
  </si>
  <si>
    <t>1561178</t>
  </si>
  <si>
    <t>VLGFP1001-7DAWS865W0550</t>
  </si>
  <si>
    <t>Geräteträger mit Griffrille weiß, IP40, 7-polig, eine LED-Reihe 5500lm, LF 865, satienirte Wanna aus UV-beständigem PMMA, elektronischer DALI Konverte</t>
  </si>
  <si>
    <t>https://www.ridi.de/go/1561178</t>
  </si>
  <si>
    <t>4029299528237</t>
  </si>
  <si>
    <t>1561178SI</t>
  </si>
  <si>
    <t>VLGFP1001-7DASI865W0550</t>
  </si>
  <si>
    <t>Geräteträger mit Griffrille silbern, IP40, 7-polig, eine LED-Reihe 5500lm, LF 865, satienirte Wanna aus UV-beständigem PMMA, elektronischer DALI Konve</t>
  </si>
  <si>
    <t>https://www.ridi.de/go/1561178SI</t>
  </si>
  <si>
    <t>4029299528244</t>
  </si>
  <si>
    <t>1561178SW</t>
  </si>
  <si>
    <t>VLGFP1001-7DASW865W0550</t>
  </si>
  <si>
    <t>Geräteträger mit Griffrille schwarz, IP40, 7-polig, eine LED-Reihe 5500lm, LF 865, satienirte Wanna aus UV-beständigem PMMA, elektronischer DALI Konve</t>
  </si>
  <si>
    <t>https://www.ridi.de/go/1561178SW</t>
  </si>
  <si>
    <t>4029299528251</t>
  </si>
  <si>
    <t>1522538</t>
  </si>
  <si>
    <t>VLG-MRM1000-5NDWS840-0300</t>
  </si>
  <si>
    <t>Reflektor</t>
  </si>
  <si>
    <t>1,346</t>
  </si>
  <si>
    <t>22</t>
  </si>
  <si>
    <t>3135</t>
  </si>
  <si>
    <t>https://www.ridi.de/go/1522538</t>
  </si>
  <si>
    <t>4029299547542</t>
  </si>
  <si>
    <t>1522538SW</t>
  </si>
  <si>
    <t>VLG-MRM1000-5NDSW840-0300</t>
  </si>
  <si>
    <t>Lichtbandsystem, schwarz, direkt - symmetrisch strahlend, IP 40, 1xLED-M 20 W, LF840, schaltbar, Reflektor, L=1000mm</t>
  </si>
  <si>
    <t>https://www.ridi.de/go/1522538SW</t>
  </si>
  <si>
    <t>4029299547559</t>
  </si>
  <si>
    <t>1532538</t>
  </si>
  <si>
    <t>VLG-MRM1000-7DAWS840-0300</t>
  </si>
  <si>
    <t>https://www.ridi.de/go/1532538</t>
  </si>
  <si>
    <t>4029299547672</t>
  </si>
  <si>
    <t>1532538SW</t>
  </si>
  <si>
    <t>VLG-MRM1000-7DASW840-0300</t>
  </si>
  <si>
    <t>https://www.ridi.de/go/1532538SW</t>
  </si>
  <si>
    <t>4029299547689</t>
  </si>
  <si>
    <t>1522542</t>
  </si>
  <si>
    <t>VLG-MRM1500-5NDWS840-0400</t>
  </si>
  <si>
    <t>Lichtbandsystem, weiß, direkt - symmetrisch strahlend, IP 40, 1xLED-M 26 W, LF840, schaltbar, Reflektor, L=1500mm</t>
  </si>
  <si>
    <t>1,884</t>
  </si>
  <si>
    <t>29</t>
  </si>
  <si>
    <t>4180</t>
  </si>
  <si>
    <t>https://www.ridi.de/go/1522542</t>
  </si>
  <si>
    <t>4029299547566</t>
  </si>
  <si>
    <t>1532542SW</t>
  </si>
  <si>
    <t>VLG-MRM1500-7DASW840-0400</t>
  </si>
  <si>
    <t>https://www.ridi.de/go/1532542SW</t>
  </si>
  <si>
    <t>4029299547702</t>
  </si>
  <si>
    <t>1522542SW</t>
  </si>
  <si>
    <t>VLG-MRM1500-5NDSW840-0400</t>
  </si>
  <si>
    <t>https://www.ridi.de/go/1522542SW</t>
  </si>
  <si>
    <t>4029299547573</t>
  </si>
  <si>
    <t>1532542</t>
  </si>
  <si>
    <t>VLG-MRM1500-7DAWS840-0400</t>
  </si>
  <si>
    <t>https://www.ridi.de/go/1532542</t>
  </si>
  <si>
    <t>4029299547696</t>
  </si>
  <si>
    <t>1532545</t>
  </si>
  <si>
    <t>VLG-MRM1500-7DAWS-TW-0200</t>
  </si>
  <si>
    <t>1,794</t>
  </si>
  <si>
    <t>14</t>
  </si>
  <si>
    <t>1790</t>
  </si>
  <si>
    <t>827-865</t>
  </si>
  <si>
    <t>https://www.ridi.de/go/1532545</t>
  </si>
  <si>
    <t>4029299558517</t>
  </si>
  <si>
    <t>1532545SW</t>
  </si>
  <si>
    <t>VLG-MRM1500-7DASW-TW-0200</t>
  </si>
  <si>
    <t>https://www.ridi.de/go/1532545SW</t>
  </si>
  <si>
    <t>4029299558524</t>
  </si>
  <si>
    <t>1551300</t>
  </si>
  <si>
    <t>VLGFP-SN1501-5NDWS840B0800</t>
  </si>
  <si>
    <t>https://www.ridi.de/go/1551300</t>
  </si>
  <si>
    <t>4029299558531</t>
  </si>
  <si>
    <t>1561300</t>
  </si>
  <si>
    <t>VLGFP-SN1501-7DAWS840B0800-MR</t>
  </si>
  <si>
    <t>Geräteträger mit Griffrille weiß, IP54, 7-polig, eine LED-Reihe 8000lm, LF 840, Prismen mit breiter Lichtverteilung, elektronischer DALI Konverter, Ma</t>
  </si>
  <si>
    <t>53</t>
  </si>
  <si>
    <t>https://www.ridi.de/go/1561300</t>
  </si>
  <si>
    <t>4029299533101</t>
  </si>
  <si>
    <t>1561301</t>
  </si>
  <si>
    <t>VLGFP-SN1501-7DAWS840R0800-MR</t>
  </si>
  <si>
    <t>Geräteträger mit Griffrille weiß, IP54, 7-polig, eine LED-Reihe 8000lm, LF 840, Prismen mit extrem tiefer Lichtverteilung, elektronischer DALI Konvert</t>
  </si>
  <si>
    <t>https://www.ridi.de/go/1561301</t>
  </si>
  <si>
    <t>4029299533118</t>
  </si>
  <si>
    <t>1551301</t>
  </si>
  <si>
    <t>VLGFP-SN1501-5NDWS840R0800</t>
  </si>
  <si>
    <t>https://www.ridi.de/go/1551301</t>
  </si>
  <si>
    <t>4029299558548</t>
  </si>
  <si>
    <t>1561318</t>
  </si>
  <si>
    <t>VLGFP-SN1501-7DAWS840O0700-MR</t>
  </si>
  <si>
    <t>Geräteträger mit Griffrille weiß, IP54, 7-polig, eine LED-Reihe 8000lm, LF 840, Prismen mit diffuser Lichtverteilung, elektronischer DALI Konverter, M</t>
  </si>
  <si>
    <t>https://www.ridi.de/go/1561318</t>
  </si>
  <si>
    <t>4029299533200</t>
  </si>
  <si>
    <t>1551318</t>
  </si>
  <si>
    <t>VLGFP-SN1501-5NDWS840O0700</t>
  </si>
  <si>
    <t>https://www.ridi.de/go/1551318</t>
  </si>
  <si>
    <t>4029299558555</t>
  </si>
  <si>
    <t>lMsg2</t>
  </si>
  <si>
    <t>VLG-MRM Reflektor</t>
  </si>
  <si>
    <t>A VLGFL gear tray is selected. Its length is not exactly 2000 mm, please contact RIDI.</t>
  </si>
  <si>
    <t>Se seleccionó un portaequipo VLGFL cuya longitud no corresponde exactamente a 2000 mm. Solicitamos consulte con RIDI.</t>
  </si>
  <si>
    <t>Une platine-réglette VLGFL a été sélectionnée. Sa longueur n'est pas exactement de 2000 mm. Veuillez nous consulter.</t>
  </si>
  <si>
    <t>Es wurde in VLGFL Geräteträger ausgewählt, dessen Länge nicht exakt 2000 mm entspricht. Wir bitten um Rücksprache mit RIDI.</t>
  </si>
  <si>
    <t>È stato selezionato un inserto led VLGFL la cui lunghezza non corrisponde esattamente a 2000 mm. Per maggiori informazioni contatta RIDI.</t>
  </si>
  <si>
    <t>LINIA version</t>
  </si>
  <si>
    <t>Versión LINIA</t>
  </si>
  <si>
    <t>versione LINIA</t>
  </si>
  <si>
    <t>LED driver</t>
  </si>
  <si>
    <t>LED driver DALI</t>
  </si>
  <si>
    <t>LED driver DALI 2</t>
  </si>
  <si>
    <t>Controlodar LED</t>
  </si>
  <si>
    <t>Controlador LED DALI</t>
  </si>
  <si>
    <t>Controlador LED DALI 2</t>
  </si>
  <si>
    <t>Driver LED DALI</t>
  </si>
  <si>
    <t>Driver LED</t>
  </si>
  <si>
    <t>Driver LED DALI 2</t>
  </si>
  <si>
    <t>Optique PMMA</t>
  </si>
  <si>
    <t>Óptica PMMA</t>
  </si>
  <si>
    <t>Ottica PMMA</t>
  </si>
  <si>
    <t>39,30</t>
  </si>
  <si>
    <t>1,00</t>
  </si>
  <si>
    <t>21,60</t>
  </si>
  <si>
    <t>3,70</t>
  </si>
  <si>
    <t>2,50</t>
  </si>
  <si>
    <t>11,60</t>
  </si>
  <si>
    <t>1,20</t>
  </si>
  <si>
    <t>6,40</t>
  </si>
  <si>
    <t>0205885</t>
  </si>
  <si>
    <t>VLTW</t>
  </si>
  <si>
    <t>https://www.ridi.de/go/0205885</t>
  </si>
  <si>
    <t>Data28</t>
  </si>
  <si>
    <t>Data29</t>
  </si>
  <si>
    <t>Continuous Line 2</t>
  </si>
  <si>
    <t>Continuous Line 3</t>
  </si>
  <si>
    <t>Continuous Line 4</t>
  </si>
  <si>
    <t>Continuous Line 5</t>
  </si>
  <si>
    <t>Chemin lumineux 1</t>
  </si>
  <si>
    <t>Chemin lumineux 2</t>
  </si>
  <si>
    <t>Chemin lumineux 3</t>
  </si>
  <si>
    <t>Chemin lumineux 4</t>
  </si>
  <si>
    <t>Chemin lumineux 5</t>
  </si>
  <si>
    <t>dont nombre d'unités non éclairantes</t>
  </si>
  <si>
    <t>Nombre d'éléments non éclairants:</t>
  </si>
  <si>
    <t>VLG-MRM Réflecteur</t>
  </si>
  <si>
    <t>Version LINIA</t>
  </si>
  <si>
    <t>Réflecteur</t>
  </si>
  <si>
    <t>Vasque opale</t>
  </si>
  <si>
    <t>Optique extensive avec prismes transversaux</t>
  </si>
  <si>
    <t>Optique microprismatique</t>
  </si>
  <si>
    <t>SheetNF</t>
  </si>
  <si>
    <t>0 "Stück"</t>
  </si>
  <si>
    <t>B76</t>
  </si>
  <si>
    <t>B99</t>
  </si>
  <si>
    <t>B122</t>
  </si>
  <si>
    <t>B145</t>
  </si>
  <si>
    <t>B168</t>
  </si>
  <si>
    <t>B80</t>
  </si>
  <si>
    <t>B103</t>
  </si>
  <si>
    <t>B126</t>
  </si>
  <si>
    <t>B149</t>
  </si>
  <si>
    <t>B172</t>
  </si>
  <si>
    <t>0 "Watt"</t>
  </si>
  <si>
    <t>0 "Tramo"</t>
  </si>
  <si>
    <t>0 "Watios"</t>
  </si>
  <si>
    <t>Achtung! Die Gesamtlänge wurde auf {X} geändert.
Für weitergehende Informationen wenden Sie sich bitte an Ridi.</t>
  </si>
  <si>
    <t>Wenn die Gesamtlänge kein Vielfaches von 1,5m ist, muss bauseits gekürzt oder verlängert werden. Bitte um Rücksprache mit Ridi.</t>
  </si>
  <si>
    <t>Decken- oder Wandmontage (VLTW)</t>
  </si>
  <si>
    <t>1551286</t>
  </si>
  <si>
    <t>VLPGFP1501-5NDWS840B0900-RF</t>
  </si>
  <si>
    <t>Geräteträger mit Griffrille weiß, IP54, 5-polig, eine LED-Reihe, Lichtstrom 10-stufig einstellbar max. 9000lm, LF 840, Prismen mit breiter Lichtvertei</t>
  </si>
  <si>
    <t>schaltbar</t>
  </si>
  <si>
    <t>https://www.ridi.de/go/1551286</t>
  </si>
  <si>
    <t>VLPGFP Protected</t>
  </si>
  <si>
    <t>1551292</t>
  </si>
  <si>
    <t>VLPGFP1502-5NDWS840B1700-RF</t>
  </si>
  <si>
    <t>Geräteträger mit Griffrille weiß, IP54, 5-polig, zwei LED-Reihen, Lichtstrom 10-stufig einstellbar max. 17000lm, LF 840, Prismen mit breiter Lichtvert</t>
  </si>
  <si>
    <t>16660</t>
  </si>
  <si>
    <t>https://www.ridi.de/go/1551292</t>
  </si>
  <si>
    <t>1561204</t>
  </si>
  <si>
    <t>VLPGFP1001-7DAWS840B0500</t>
  </si>
  <si>
    <t>Geräteträger mit Griffrille weiß, IP54, 7-polig, ölfeste Dichtung, eine beschichtete LED-Reihe 5500lm, LF 840, Prismen mit breiter Lichtverteilung, el</t>
  </si>
  <si>
    <t>dimmbar DALI</t>
  </si>
  <si>
    <t>https://www.ridi.de/go/1561204</t>
  </si>
  <si>
    <t>1561206</t>
  </si>
  <si>
    <t>VLPGFP1002-7DAWS840B1100</t>
  </si>
  <si>
    <t>Geräteträger mit Griffrille weiß, IP54, 7-polig, ölfeste Dichtung, zwei beschichtete LED-Reihe 12000lm, LF 840, Prismen mit breiter Lichtverteilung, e</t>
  </si>
  <si>
    <t>10812</t>
  </si>
  <si>
    <t>https://www.ridi.de/go/1561206</t>
  </si>
  <si>
    <t>1561208</t>
  </si>
  <si>
    <t>VLPGFP1501-7DAWS840B0750</t>
  </si>
  <si>
    <t>Geräteträger mit Griffrille weiß, IP54, 7-polig, ölfeste Dichtung, eine beschichtete LED-Reihe 8000lm, LF 840, Prismen mit breiter Lichtverteilung, el</t>
  </si>
  <si>
    <t>47,3</t>
  </si>
  <si>
    <t>7758</t>
  </si>
  <si>
    <t>https://www.ridi.de/go/1561208</t>
  </si>
  <si>
    <t>1561210</t>
  </si>
  <si>
    <t>VLPGFP1502-7DAWS840B1600</t>
  </si>
  <si>
    <t>Geräteträger mit Griffrille weiß, IP54, 7-polig, ölfeste Dichtung, zwei beschichtete LED-Reihe 17000lm, LF 840, Prismen mit breiter Lichtverteilung, e</t>
  </si>
  <si>
    <t>16423</t>
  </si>
  <si>
    <t>https://www.ridi.de/go/1561210</t>
  </si>
  <si>
    <t>1551287</t>
  </si>
  <si>
    <t>VLPGFP1501-5NDWS840E0900-RF</t>
  </si>
  <si>
    <t>Geräteträger mit Griffrille weiß, IP54, 5-polig, eine LED-Reihe, Lichtstrom 10-stufig einstellbar max. 9000lm, LF 840, Prismen mit extrem tiefer Licht</t>
  </si>
  <si>
    <t>8390</t>
  </si>
  <si>
    <t>https://www.ridi.de/go/1551287</t>
  </si>
  <si>
    <t>1551293</t>
  </si>
  <si>
    <t>VLPGFP1502-5NDWS840E1600-RF</t>
  </si>
  <si>
    <t>Geräteträger mit Griffrille weiß, IP54, 5-polig, zwei LED-Reihen, Lichtstrom 10-stufig einstellbar max. 16000lm, LF 840, Prismen mit extrem tiefer Lic</t>
  </si>
  <si>
    <t>15660</t>
  </si>
  <si>
    <t>https://www.ridi.de/go/1551293</t>
  </si>
  <si>
    <t>1561205</t>
  </si>
  <si>
    <t>VLPGFP1001-7DAWS840E0500</t>
  </si>
  <si>
    <t>Geräteträger mit Griffrille weiß, IP54, 7-polig, ölfeste Dichtung, eine beschichtete LED-Reihe 5500lm, LF 840, Prismen mit extrem tiefer Lichtverteilu</t>
  </si>
  <si>
    <t>4840</t>
  </si>
  <si>
    <t>https://www.ridi.de/go/1561205</t>
  </si>
  <si>
    <t>1561207</t>
  </si>
  <si>
    <t>VLPGFP1002-7DAWS840E1000</t>
  </si>
  <si>
    <t>Geräteträger mit Griffrille weiß, IP54, 7-polig, ölfeste Dichtung, zwei beschichtete LED-Reihe 11000lm, LF 840, Prismen mit extrem tiefer Lichtverteil</t>
  </si>
  <si>
    <t>10261</t>
  </si>
  <si>
    <t>https://www.ridi.de/go/1561207</t>
  </si>
  <si>
    <t>1561209</t>
  </si>
  <si>
    <t>VLPGFP1501-7DAWS840E0700</t>
  </si>
  <si>
    <t>Geräteträger mit Griffrille weiß, IP54, 7-polig, ölfeste Dichtung, eine beschichtete LED-Reihe 7500lm, LF 840, Prismen mit extrem tiefer Lichtverteilu</t>
  </si>
  <si>
    <t>7210</t>
  </si>
  <si>
    <t>https://www.ridi.de/go/1561209</t>
  </si>
  <si>
    <t>1561211</t>
  </si>
  <si>
    <t>VLPGFP1502-7DAWS840E1500</t>
  </si>
  <si>
    <t>Geräteträger mit Griffrille weiß, IP54, 7-polig, ölfeste Dichtung, zwei beschichtete LED-Reihe 16000lm, LF 840, Prismen mit extrem tiefer Lichtverteil</t>
  </si>
  <si>
    <t>15436</t>
  </si>
  <si>
    <t>https://www.ridi.de/go/1561211</t>
  </si>
  <si>
    <t>1551288</t>
  </si>
  <si>
    <t>VLPGFP1501-5NDWS850B0900-RF</t>
  </si>
  <si>
    <t>Geräteträger mit Griffrille weiß, IP54, 5-polig, eine LED-Reihe, Lichtstrom 10-stufig einstellbar max. 9000lm, LF 850, Prismen mit breiter Lichtvertei</t>
  </si>
  <si>
    <t>8939</t>
  </si>
  <si>
    <t>https://www.ridi.de/go/1551288</t>
  </si>
  <si>
    <t>1551294</t>
  </si>
  <si>
    <t>VLPGFP1502-5NDWS850B1700-RF</t>
  </si>
  <si>
    <t>Geräteträger mit Griffrille weiß, IP54, 5-polig, zwei LED-Reihen, Lichtstrom 10-stufig einstellbar max. 17000lm, LF 850, Prismen mit breiter Lichtvert</t>
  </si>
  <si>
    <t>96</t>
  </si>
  <si>
    <t>16693</t>
  </si>
  <si>
    <t>https://www.ridi.de/go/1551294</t>
  </si>
  <si>
    <t>1561227</t>
  </si>
  <si>
    <t>VLPGFP1001-7DAWS850B0500</t>
  </si>
  <si>
    <t>Geräteträger mit Griffrille weiß, IP54, 7-polig, ölfeste Dichtung, eine beschichtete LED-Reihe 5000lm, LF 850, Prismen mit breiter Lichtverteilung, el</t>
  </si>
  <si>
    <t>https://www.ridi.de/go/1561227</t>
  </si>
  <si>
    <t>1561229</t>
  </si>
  <si>
    <t>VLPGFP1002-7DAWS850B1100</t>
  </si>
  <si>
    <t>Geräteträger mit Griffrille weiß, IP54, 7-polig, ölfeste Dichtung, zwei beschichtete LED-Reihe 11000lm, LF 850, Prismen mit breiter Lichtverteilung, e</t>
  </si>
  <si>
    <t>https://www.ridi.de/go/1561229</t>
  </si>
  <si>
    <t>1561231</t>
  </si>
  <si>
    <t>VLPGFP1501-7DAWS850B0750</t>
  </si>
  <si>
    <t>Geräteträger mit Griffrille weiß, IP54, 7-polig, ölfeste Dichtung, eine beschichtete LED-Reihe 7500lm, LF 850, Prismen mit breiter Lichtverteilung, el</t>
  </si>
  <si>
    <t>https://www.ridi.de/go/1561231</t>
  </si>
  <si>
    <t>1561233</t>
  </si>
  <si>
    <t>VLPGFP1502-7DAWS850B1600</t>
  </si>
  <si>
    <t>Geräteträger mit Griffrille weiß, IP54, 7-polig, ölfeste Dichtung, zwei beschichtete LED-Reihe 16000lm, LF 850, Prismen mit breiter Lichtverteilung, e</t>
  </si>
  <si>
    <t>https://www.ridi.de/go/1561233</t>
  </si>
  <si>
    <t>1551289</t>
  </si>
  <si>
    <t>VLPGFP1501-5NDWS850E0900-RF</t>
  </si>
  <si>
    <t>Geräteträger mit Griffrille weiß, IP54, 5-polig, eine LED-Reihe, Lichtstrom 10-stufig einstellbar max. 9000lm, LF 850, Prismen mit extrem tiefer Licht</t>
  </si>
  <si>
    <t>https://www.ridi.de/go/1551289</t>
  </si>
  <si>
    <t>1551295</t>
  </si>
  <si>
    <t>VLPGFP1502-5NDWS850E1600-RF</t>
  </si>
  <si>
    <t>Geräteträger mit Griffrille weiß, IP54, 5-polig, zwei LED-Reihen, Lichtstrom 10-stufig einstellbar max. 16000lm, LF 850, Prismen mit extrem tiefer Lic</t>
  </si>
  <si>
    <t>15707</t>
  </si>
  <si>
    <t>https://www.ridi.de/go/1551295</t>
  </si>
  <si>
    <t>1561228</t>
  </si>
  <si>
    <t>VLPGFP1001-7DAWS850E0500</t>
  </si>
  <si>
    <t>Geräteträger mit Griffrille weiß, IP54, 7-polig, ölfeste Dichtung, eine beschichtete LED-Reihe 5000lm, LF 850, Prismen mit extrem tiefer Lichtverteilu</t>
  </si>
  <si>
    <t>https://www.ridi.de/go/1561228</t>
  </si>
  <si>
    <t>1561230</t>
  </si>
  <si>
    <t>VLPGFP1002-7DAWS850E1000</t>
  </si>
  <si>
    <t>Geräteträger mit Griffrille weiß, IP54, 7-polig, ölfeste Dichtung, zwei beschichtete LED-Reihe 10000lm, LF 850, Prismen mit extrem tiefer Lichtverteil</t>
  </si>
  <si>
    <t>https://www.ridi.de/go/1561230</t>
  </si>
  <si>
    <t>1561232</t>
  </si>
  <si>
    <t>VLPGFP1501-7DAWS850E0700</t>
  </si>
  <si>
    <t>Geräteträger mit Griffrille weiß, IP54, 7-polig, ölfeste Dichtung, eine beschichtete LED-Reihe 7000lm, LF 850, Prismen mit extrem tiefer Lichtverteilu</t>
  </si>
  <si>
    <t>https://www.ridi.de/go/1561232</t>
  </si>
  <si>
    <t>1561234</t>
  </si>
  <si>
    <t>VLPGFP1502-7DAWS850E1500</t>
  </si>
  <si>
    <t>Geräteträger mit Griffrille weiß, IP54, 7-polig, ölfeste Dichtung, zwei beschichtete LED-Reihe 15000lm, LF 850, Prismen mit extrem tiefer Lichtverteil</t>
  </si>
  <si>
    <t>https://www.ridi.de/go/1561234</t>
  </si>
  <si>
    <t>1551290</t>
  </si>
  <si>
    <t>VLPGFP1501-5NDWS865B0900-RF</t>
  </si>
  <si>
    <t>Geräteträger mit Griffrille weiß, IP54, 5-polig, eine LED-Reihe, Lichtstrom 10-stufig einstellbar max. 9000lm, LF 865, Prismen mit breiter Lichtvertei</t>
  </si>
  <si>
    <t>https://www.ridi.de/go/1551290</t>
  </si>
  <si>
    <t>1551296</t>
  </si>
  <si>
    <t>VLPGFP1502-5NDWS865B1700-RF</t>
  </si>
  <si>
    <t>Geräteträger mit Griffrille weiß, IP54, 5-polig, zwei LED-Reihen, Lichtstrom 10-stufig einstellbar max. 17000lm, LF 865, Prismen mit breiter Lichtvert</t>
  </si>
  <si>
    <t>https://www.ridi.de/go/1551296</t>
  </si>
  <si>
    <t>1561219</t>
  </si>
  <si>
    <t>VLPGFP1001-7DAWS865B0500</t>
  </si>
  <si>
    <t>Geräteträger mit Griffrille weiß, IP54, 7-polig, ölfeste Dichtung, eine beschichtete LED-Reihe 5000lm, LF 865, Prismen mit breiter Lichtverteilung, el</t>
  </si>
  <si>
    <t>https://www.ridi.de/go/1561219</t>
  </si>
  <si>
    <t>1561221</t>
  </si>
  <si>
    <t>VLPGFP1002-7DAWS865B1100</t>
  </si>
  <si>
    <t>Geräteträger mit Griffrille weiß, IP54, 7-polig, ölfeste Dichtung, zwei beschichtete LED-Reihe 11000lm, LF 865, Prismen mit breiter Lichtverteilung, e</t>
  </si>
  <si>
    <t>https://www.ridi.de/go/1561221</t>
  </si>
  <si>
    <t>1561223</t>
  </si>
  <si>
    <t>VLPGFP1501-7DAWS865B0750</t>
  </si>
  <si>
    <t>Geräteträger mit Griffrille weiß, IP54, 7-polig, ölfeste Dichtung, eine beschichtete LED-Reihe 7500lm, LF 865, Prismen mit breiter Lichtverteilung, el</t>
  </si>
  <si>
    <t>https://www.ridi.de/go/1561223</t>
  </si>
  <si>
    <t>1561225</t>
  </si>
  <si>
    <t>VLPGFP1502-7DAWS865B1600</t>
  </si>
  <si>
    <t>Geräteträger mit Griffrille weiß, IP54, 7-polig, ölfeste Dichtung, zwei beschichtete LED-Reihe 16000lm, LF 865, Prismen mit breiter Lichtverteilung, e</t>
  </si>
  <si>
    <t>https://www.ridi.de/go/1561225</t>
  </si>
  <si>
    <t>1551291</t>
  </si>
  <si>
    <t>VLPGFP1501-5NDWS865E0900-RF</t>
  </si>
  <si>
    <t>Geräteträger mit Griffrille weiß, IP54, 5-polig, eine LED-Reihe, Lichtstrom 10-stufig einstellbar max. 9000lm, LF 865, Prismen mit extrem tiefer Licht</t>
  </si>
  <si>
    <t>https://www.ridi.de/go/1551291</t>
  </si>
  <si>
    <t>1551297</t>
  </si>
  <si>
    <t>VLPGFP1502-5NDWS865E1600-RF</t>
  </si>
  <si>
    <t>Geräteträger mit Griffrille weiß, IP54, 5-polig, zwei LED-Reihen, Lichtstrom 10-stufig einstellbar max. 16000lm, LF 865, Prismen mit extrem tiefer Lic</t>
  </si>
  <si>
    <t>https://www.ridi.de/go/1551297</t>
  </si>
  <si>
    <t>1561220</t>
  </si>
  <si>
    <t>VLPGFP1001-7DAWS865E0500</t>
  </si>
  <si>
    <t>Geräteträger mit Griffrille weiß, IP54, 7-polig, ölfeste Dichtung, eine beschichtete LED-Reihe 5000lm, LF 865, Prismen mit extrem tiefer Lichtverteilu</t>
  </si>
  <si>
    <t>https://www.ridi.de/go/1561220</t>
  </si>
  <si>
    <t>1561222</t>
  </si>
  <si>
    <t>VLPGFP1002-7DAWS865E1000</t>
  </si>
  <si>
    <t>Geräteträger mit Griffrille weiß, IP54, 7-polig, ölfeste Dichtung, zwei beschichtete LED-Reihe 10000lm, LF 865, Prismen mit extrem tiefer Lichtverteil</t>
  </si>
  <si>
    <t>https://www.ridi.de/go/1561222</t>
  </si>
  <si>
    <t>1561224</t>
  </si>
  <si>
    <t>VLPGFP1501-7DAWS865E0700</t>
  </si>
  <si>
    <t>Geräteträger mit Griffrille weiß, IP54, 7-polig, ölfeste Dichtung, eine beschichtete LED-Reihe 7000lm, LF 865, Prismen mit extrem tiefer Lichtverteilu</t>
  </si>
  <si>
    <t>https://www.ridi.de/go/1561224</t>
  </si>
  <si>
    <t>1561226</t>
  </si>
  <si>
    <t>VLPGFP1502-7DAWS865E1500</t>
  </si>
  <si>
    <t>Geräteträger mit Griffrille weiß, IP54, 7-polig, ölfeste Dichtung, zwei beschichtete LED-Reihe 15000lm, LF 865, Prismen mit extrem tiefer Lichtverteil</t>
  </si>
  <si>
    <t>https://www.ridi.de/go/1561226</t>
  </si>
  <si>
    <t>4029299531381</t>
  </si>
  <si>
    <t>4029299531442</t>
  </si>
  <si>
    <t>4029299528503</t>
  </si>
  <si>
    <t>4029299528541</t>
  </si>
  <si>
    <t>4029299531398</t>
  </si>
  <si>
    <t>4029299528510</t>
  </si>
  <si>
    <t>4029299528534</t>
  </si>
  <si>
    <t>4029299528558</t>
  </si>
  <si>
    <t>4029299528572</t>
  </si>
  <si>
    <t>4029299531404</t>
  </si>
  <si>
    <t>4029299531466</t>
  </si>
  <si>
    <t>4029299529746</t>
  </si>
  <si>
    <t>4029299529760</t>
  </si>
  <si>
    <t>4029299529784</t>
  </si>
  <si>
    <t>4029299529807</t>
  </si>
  <si>
    <t>4029299531411</t>
  </si>
  <si>
    <t>4029299531473</t>
  </si>
  <si>
    <t>4029299529753</t>
  </si>
  <si>
    <t>4029299529777</t>
  </si>
  <si>
    <t>4029299529791</t>
  </si>
  <si>
    <t>4029299529814</t>
  </si>
  <si>
    <t>4029299531428</t>
  </si>
  <si>
    <t>4029299531480</t>
  </si>
  <si>
    <t>4029299529661</t>
  </si>
  <si>
    <t>4029299529685</t>
  </si>
  <si>
    <t>4029299529708</t>
  </si>
  <si>
    <t>4029299529722</t>
  </si>
  <si>
    <t>4029299531435</t>
  </si>
  <si>
    <t>4029299531497</t>
  </si>
  <si>
    <t>4029299529678</t>
  </si>
  <si>
    <t>4029299529692</t>
  </si>
  <si>
    <t>4029299529715</t>
  </si>
  <si>
    <t>4029299529739</t>
  </si>
  <si>
    <t>4029299531459</t>
  </si>
  <si>
    <t>4029299528527</t>
  </si>
  <si>
    <t>4029299528565</t>
  </si>
  <si>
    <t>Protected</t>
  </si>
  <si>
    <t>1207294</t>
  </si>
  <si>
    <t>VLPSBKM 1500</t>
  </si>
  <si>
    <t>1207201</t>
  </si>
  <si>
    <t>VLPTVD DICHTUNG TRAGSCH.-VERB.</t>
  </si>
  <si>
    <t>1207202</t>
  </si>
  <si>
    <t>VLPNE-5S NETZEINSP.-STARR</t>
  </si>
  <si>
    <t>1207203</t>
  </si>
  <si>
    <t>VLPNE-7S NETZEINSP.-STARR</t>
  </si>
  <si>
    <t>1207204</t>
  </si>
  <si>
    <t>VLPNE-11S NETZEINSP.-STARR</t>
  </si>
  <si>
    <t>https://www.ridi.de/go/1207294</t>
  </si>
  <si>
    <t>https://www.ridi.de/go/1207201</t>
  </si>
  <si>
    <t>https://www.ridi.de/go/1207202</t>
  </si>
  <si>
    <t>https://www.ridi.de/go/1207203</t>
  </si>
  <si>
    <t>https://www.ridi.de/go/1207204</t>
  </si>
  <si>
    <t>Msg20</t>
  </si>
  <si>
    <t>Eine Kombination aus Gerätrträgern "VLPGFP Protected" und Trägern aus anderen Baureihen ist nicht möglich.</t>
  </si>
  <si>
    <t>Data22</t>
  </si>
  <si>
    <t>If the total length is not a multiple of 1,5 m it must be shortened or lengthened on site. Please contact RIDI.</t>
  </si>
  <si>
    <t>Si la longueur totale n'est pas un multiple de 1,5 m, elle doit être raccourcie ou allongée sur place. Veuillez consulter Ridi.</t>
  </si>
  <si>
    <t>Se la lunghezza totale non è un multiplo di 1,5 deve essere accorciato o allungato in cantiere. Per favore contattare RIDI per chiarimenti.</t>
  </si>
  <si>
    <t>Si la lomngitud total no es múltiplo de 1,5m. Se debe acortar o alargar in situ. Por favor, contacte con RIDI.</t>
  </si>
  <si>
    <t>Ceiling or wall mounted (VLTW)</t>
  </si>
  <si>
    <t>Montage au plafond ou au mur (VLTW)</t>
  </si>
  <si>
    <t>Montaggio a plafone o parete (VLTW)</t>
  </si>
  <si>
    <t>Montaje en techo o pared (VLTW)</t>
  </si>
  <si>
    <t>VLG-MRM reflector</t>
  </si>
  <si>
    <t>Riflettore VLG-MRM</t>
  </si>
  <si>
    <t>Reflector VLG-MRM</t>
  </si>
  <si>
    <t>Reflector</t>
  </si>
  <si>
    <t>Riflettore</t>
  </si>
  <si>
    <t xml:space="preserve">Reflector </t>
  </si>
  <si>
    <t>opal diffuser</t>
  </si>
  <si>
    <t>Diffusore opale</t>
  </si>
  <si>
    <t>Difusor Opal</t>
  </si>
  <si>
    <t>LED cover wide beam and cross prismatic</t>
  </si>
  <si>
    <t>Cover led a fascio ampio e prismatico trasversalmente</t>
  </si>
  <si>
    <t>Óptica extensiva con prisma transversal</t>
  </si>
  <si>
    <t>Ottica microprismatica</t>
  </si>
  <si>
    <t xml:space="preserve">Óptica microprismática </t>
  </si>
  <si>
    <t>0 "pcs."</t>
  </si>
  <si>
    <t>0 "pièces"</t>
  </si>
  <si>
    <t>0 "pezzi"</t>
  </si>
  <si>
    <t>0 "watts"</t>
  </si>
  <si>
    <t>p "Watt"</t>
  </si>
  <si>
    <t>A combination of gear trays "VLGFP Protected" and gear trays from other ranges is not possible.</t>
  </si>
  <si>
    <t>Une combinaison de réglettes "VLPGFP Protected" et de réglettes d'autres gammes n'est pas possible.</t>
  </si>
  <si>
    <t>Una combinazione di inserti led "VLGFP Protetti" e inserti di altre tipologie non è possibile.</t>
  </si>
  <si>
    <t xml:space="preserve">No es posible una combinación de portaequipos "VLGFP Protected" con un portaequipo de otra gama. </t>
  </si>
  <si>
    <t xml:space="preserve">Wenn die Gesamtlänge kein Vielfaches von 1,5m ist, muss bauseits gekürzt oder verlängert werden. Bitte um Rücksprache mit Ridi._x000D_
</t>
  </si>
  <si>
    <t>If the total length is not a multiple of 1,5m it must be shortened or lengthened on site. Please contact RIDI.</t>
  </si>
  <si>
    <t>LED cover microprismatic</t>
  </si>
  <si>
    <t>7208567</t>
  </si>
  <si>
    <t>7208639</t>
  </si>
  <si>
    <t>7208813</t>
  </si>
  <si>
    <t>7208717</t>
  </si>
  <si>
    <t>7209008</t>
  </si>
  <si>
    <t>7208728</t>
  </si>
  <si>
    <t>7209018</t>
  </si>
  <si>
    <t>7208824</t>
  </si>
  <si>
    <t>7209024</t>
  </si>
  <si>
    <t>2108597</t>
  </si>
  <si>
    <t>7208579</t>
  </si>
  <si>
    <t>7208651</t>
  </si>
  <si>
    <t>7208830</t>
  </si>
  <si>
    <t>7208737</t>
  </si>
  <si>
    <t>7209030</t>
  </si>
  <si>
    <t>7208748</t>
  </si>
  <si>
    <t>7209040</t>
  </si>
  <si>
    <t>2108629</t>
  </si>
  <si>
    <t>3610889</t>
  </si>
  <si>
    <t>3610894</t>
  </si>
  <si>
    <t>7208523</t>
  </si>
  <si>
    <t>7208595</t>
  </si>
  <si>
    <t>7208761</t>
  </si>
  <si>
    <t>7208665</t>
  </si>
  <si>
    <t>7208846</t>
  </si>
  <si>
    <t>7208681</t>
  </si>
  <si>
    <t>7208862</t>
  </si>
  <si>
    <t>7208781</t>
  </si>
  <si>
    <t>7208872</t>
  </si>
  <si>
    <t>7208547</t>
  </si>
  <si>
    <t>7208619</t>
  </si>
  <si>
    <t>7208793</t>
  </si>
  <si>
    <t>7208693</t>
  </si>
  <si>
    <t>7208882</t>
  </si>
  <si>
    <t>7208709</t>
  </si>
  <si>
    <t>7208898</t>
  </si>
  <si>
    <t>7208524</t>
  </si>
  <si>
    <t>7208596</t>
  </si>
  <si>
    <t>7208762</t>
  </si>
  <si>
    <t>7208666</t>
  </si>
  <si>
    <t>7208847</t>
  </si>
  <si>
    <t>7208682</t>
  </si>
  <si>
    <t>7208863</t>
  </si>
  <si>
    <t>7208782</t>
  </si>
  <si>
    <t>7208873</t>
  </si>
  <si>
    <t>7208548</t>
  </si>
  <si>
    <t>7208620</t>
  </si>
  <si>
    <t>7208794</t>
  </si>
  <si>
    <t>7208694</t>
  </si>
  <si>
    <t>7208883</t>
  </si>
  <si>
    <t>7208710</t>
  </si>
  <si>
    <t>7208899</t>
  </si>
  <si>
    <t>7208568</t>
  </si>
  <si>
    <t>7208640</t>
  </si>
  <si>
    <t>7208814</t>
  </si>
  <si>
    <t>7208718</t>
  </si>
  <si>
    <t>7209009</t>
  </si>
  <si>
    <t>2108589</t>
  </si>
  <si>
    <t>2108642</t>
  </si>
  <si>
    <t>2108598</t>
  </si>
  <si>
    <t>7208580</t>
  </si>
  <si>
    <t>7208652</t>
  </si>
  <si>
    <t>7208831</t>
  </si>
  <si>
    <t>7208738</t>
  </si>
  <si>
    <t>7209031</t>
  </si>
  <si>
    <t>2108630</t>
  </si>
  <si>
    <t>7208525</t>
  </si>
  <si>
    <t>7208597</t>
  </si>
  <si>
    <t>7208763</t>
  </si>
  <si>
    <t>7208667</t>
  </si>
  <si>
    <t>7208848</t>
  </si>
  <si>
    <t>2108613</t>
  </si>
  <si>
    <t>2108656</t>
  </si>
  <si>
    <t>7208549</t>
  </si>
  <si>
    <t>7208621</t>
  </si>
  <si>
    <t>7208795</t>
  </si>
  <si>
    <t>7208695</t>
  </si>
  <si>
    <t>7208884</t>
  </si>
  <si>
    <t>7208526</t>
  </si>
  <si>
    <t>7208598</t>
  </si>
  <si>
    <t>7208764</t>
  </si>
  <si>
    <t>7208668</t>
  </si>
  <si>
    <t>7208849</t>
  </si>
  <si>
    <t>2108614</t>
  </si>
  <si>
    <t>2108657</t>
  </si>
  <si>
    <t>7208550</t>
  </si>
  <si>
    <t>7208622</t>
  </si>
  <si>
    <t>7208796</t>
  </si>
  <si>
    <t>7208696</t>
  </si>
  <si>
    <t>7208885</t>
  </si>
  <si>
    <t>7208570</t>
  </si>
  <si>
    <t>7208642</t>
  </si>
  <si>
    <t>7208816</t>
  </si>
  <si>
    <t>7208719</t>
  </si>
  <si>
    <t>7209010</t>
  </si>
  <si>
    <t>2108593</t>
  </si>
  <si>
    <t>2108646</t>
  </si>
  <si>
    <t>2108600</t>
  </si>
  <si>
    <t>7208582</t>
  </si>
  <si>
    <t>7208654</t>
  </si>
  <si>
    <t>7208833</t>
  </si>
  <si>
    <t>7208739</t>
  </si>
  <si>
    <t>7209032</t>
  </si>
  <si>
    <t>2108632</t>
  </si>
  <si>
    <t>7208529</t>
  </si>
  <si>
    <t>7208601</t>
  </si>
  <si>
    <t>7208767</t>
  </si>
  <si>
    <t>7208669</t>
  </si>
  <si>
    <t>7208850</t>
  </si>
  <si>
    <t>2108621</t>
  </si>
  <si>
    <t>2108664</t>
  </si>
  <si>
    <t>7208553</t>
  </si>
  <si>
    <t>7208625</t>
  </si>
  <si>
    <t>7208799</t>
  </si>
  <si>
    <t>7208697</t>
  </si>
  <si>
    <t>7208886</t>
  </si>
  <si>
    <t>7208530</t>
  </si>
  <si>
    <t>7208602</t>
  </si>
  <si>
    <t>7208768</t>
  </si>
  <si>
    <t>7208670</t>
  </si>
  <si>
    <t>7208851</t>
  </si>
  <si>
    <t>2108622</t>
  </si>
  <si>
    <t>2108665</t>
  </si>
  <si>
    <t>7208554</t>
  </si>
  <si>
    <t>7208626</t>
  </si>
  <si>
    <t>7208800</t>
  </si>
  <si>
    <t>7208698</t>
  </si>
  <si>
    <t>7208887</t>
  </si>
  <si>
    <t>7208569</t>
  </si>
  <si>
    <t>7208641</t>
  </si>
  <si>
    <t>7208815</t>
  </si>
  <si>
    <t>2108595</t>
  </si>
  <si>
    <t>2108648</t>
  </si>
  <si>
    <t>2108599</t>
  </si>
  <si>
    <t>7208581</t>
  </si>
  <si>
    <t>7208653</t>
  </si>
  <si>
    <t>7208832</t>
  </si>
  <si>
    <t>2108631</t>
  </si>
  <si>
    <t>7208527</t>
  </si>
  <si>
    <t>7208599</t>
  </si>
  <si>
    <t>7208765</t>
  </si>
  <si>
    <t>2108625</t>
  </si>
  <si>
    <t>2108668</t>
  </si>
  <si>
    <t>7208551</t>
  </si>
  <si>
    <t>7208623</t>
  </si>
  <si>
    <t>7208797</t>
  </si>
  <si>
    <t>7208528</t>
  </si>
  <si>
    <t>7208600</t>
  </si>
  <si>
    <t>7208766</t>
  </si>
  <si>
    <t>2108626</t>
  </si>
  <si>
    <t>2108669</t>
  </si>
  <si>
    <t>7208552</t>
  </si>
  <si>
    <t>7208624</t>
  </si>
  <si>
    <t>7208798</t>
  </si>
  <si>
    <t>6014486</t>
  </si>
  <si>
    <t>7208635</t>
  </si>
  <si>
    <t>6302001</t>
  </si>
  <si>
    <t>7208715</t>
  </si>
  <si>
    <t>7209004</t>
  </si>
  <si>
    <t>7208726</t>
  </si>
  <si>
    <t>7407768</t>
  </si>
  <si>
    <t>7407767</t>
  </si>
  <si>
    <t>7407770</t>
  </si>
  <si>
    <t>2108684</t>
  </si>
  <si>
    <t>0882155</t>
  </si>
  <si>
    <t>7208647</t>
  </si>
  <si>
    <t>7208174</t>
  </si>
  <si>
    <t>7208733</t>
  </si>
  <si>
    <t>7209026</t>
  </si>
  <si>
    <t>7208746</t>
  </si>
  <si>
    <t>7208175</t>
  </si>
  <si>
    <t>4909725</t>
  </si>
  <si>
    <t>3610890</t>
  </si>
  <si>
    <t>3610895</t>
  </si>
  <si>
    <t>7208515</t>
  </si>
  <si>
    <t>7208587</t>
  </si>
  <si>
    <t>7208753</t>
  </si>
  <si>
    <t>7208659</t>
  </si>
  <si>
    <t>7208840</t>
  </si>
  <si>
    <t>7208679</t>
  </si>
  <si>
    <t>7208860</t>
  </si>
  <si>
    <t>7208777</t>
  </si>
  <si>
    <t>7208868</t>
  </si>
  <si>
    <t>7208539</t>
  </si>
  <si>
    <t>7208611</t>
  </si>
  <si>
    <t>7208785</t>
  </si>
  <si>
    <t>7208687</t>
  </si>
  <si>
    <t>7208876</t>
  </si>
  <si>
    <t>7208707</t>
  </si>
  <si>
    <t>7208896</t>
  </si>
  <si>
    <t>7208516</t>
  </si>
  <si>
    <t>7208588</t>
  </si>
  <si>
    <t>7208754</t>
  </si>
  <si>
    <t>7208660</t>
  </si>
  <si>
    <t>7208841</t>
  </si>
  <si>
    <t>7208680</t>
  </si>
  <si>
    <t>7208861</t>
  </si>
  <si>
    <t>7208778</t>
  </si>
  <si>
    <t>7208869</t>
  </si>
  <si>
    <t>7208540</t>
  </si>
  <si>
    <t>7208612</t>
  </si>
  <si>
    <t>7208786</t>
  </si>
  <si>
    <t>7208688</t>
  </si>
  <si>
    <t>7208877</t>
  </si>
  <si>
    <t>7208708</t>
  </si>
  <si>
    <t>7208897</t>
  </si>
  <si>
    <t>7208809</t>
  </si>
  <si>
    <t>2108584</t>
  </si>
  <si>
    <t>7209005</t>
  </si>
  <si>
    <t>7208727</t>
  </si>
  <si>
    <t>7209017</t>
  </si>
  <si>
    <t>2108586</t>
  </si>
  <si>
    <t>2108639</t>
  </si>
  <si>
    <t>4909718</t>
  </si>
  <si>
    <t>7208826</t>
  </si>
  <si>
    <t>7208734</t>
  </si>
  <si>
    <t>7209027</t>
  </si>
  <si>
    <t>7208747</t>
  </si>
  <si>
    <t>7209039</t>
  </si>
  <si>
    <t>4909726</t>
  </si>
  <si>
    <t>3610891</t>
  </si>
  <si>
    <t>3610896</t>
  </si>
  <si>
    <t>7208564</t>
  </si>
  <si>
    <t>7208636</t>
  </si>
  <si>
    <t>7208810</t>
  </si>
  <si>
    <t>7208716</t>
  </si>
  <si>
    <t>7209006</t>
  </si>
  <si>
    <t>2108590</t>
  </si>
  <si>
    <t>2108643</t>
  </si>
  <si>
    <t>4909719</t>
  </si>
  <si>
    <t>7208576</t>
  </si>
  <si>
    <t>7208648</t>
  </si>
  <si>
    <t>7208827</t>
  </si>
  <si>
    <t>7208735</t>
  </si>
  <si>
    <t>7209028</t>
  </si>
  <si>
    <t>4909727</t>
  </si>
  <si>
    <t>7208517</t>
  </si>
  <si>
    <t>7208589</t>
  </si>
  <si>
    <t>7208755</t>
  </si>
  <si>
    <t>7208661</t>
  </si>
  <si>
    <t>7208842</t>
  </si>
  <si>
    <t>2108615</t>
  </si>
  <si>
    <t>2108658</t>
  </si>
  <si>
    <t>7208541</t>
  </si>
  <si>
    <t>7208613</t>
  </si>
  <si>
    <t>7208787</t>
  </si>
  <si>
    <t>7208689</t>
  </si>
  <si>
    <t>7208878</t>
  </si>
  <si>
    <t>7208518</t>
  </si>
  <si>
    <t>7208590</t>
  </si>
  <si>
    <t>7208756</t>
  </si>
  <si>
    <t>7208662</t>
  </si>
  <si>
    <t>7208843</t>
  </si>
  <si>
    <t>2108616</t>
  </si>
  <si>
    <t>2108659</t>
  </si>
  <si>
    <t>7208542</t>
  </si>
  <si>
    <t>7208614</t>
  </si>
  <si>
    <t>7208788</t>
  </si>
  <si>
    <t>7208690</t>
  </si>
  <si>
    <t>7208879</t>
  </si>
  <si>
    <t>7208566</t>
  </si>
  <si>
    <t>7208638</t>
  </si>
  <si>
    <t>7208812</t>
  </si>
  <si>
    <t>2108585</t>
  </si>
  <si>
    <t>7209007</t>
  </si>
  <si>
    <t>2108594</t>
  </si>
  <si>
    <t>2108647</t>
  </si>
  <si>
    <t>4909721</t>
  </si>
  <si>
    <t>7208578</t>
  </si>
  <si>
    <t>7208650</t>
  </si>
  <si>
    <t>7208829</t>
  </si>
  <si>
    <t>7208736</t>
  </si>
  <si>
    <t>7209029</t>
  </si>
  <si>
    <t>4909729</t>
  </si>
  <si>
    <t>7208521</t>
  </si>
  <si>
    <t>7208593</t>
  </si>
  <si>
    <t>7208759</t>
  </si>
  <si>
    <t>7208663</t>
  </si>
  <si>
    <t>7208844</t>
  </si>
  <si>
    <t>2108623</t>
  </si>
  <si>
    <t>2108666</t>
  </si>
  <si>
    <t>7208545</t>
  </si>
  <si>
    <t>7208617</t>
  </si>
  <si>
    <t>7208791</t>
  </si>
  <si>
    <t>7208691</t>
  </si>
  <si>
    <t>7208880</t>
  </si>
  <si>
    <t>7208522</t>
  </si>
  <si>
    <t>7208594</t>
  </si>
  <si>
    <t>7208760</t>
  </si>
  <si>
    <t>7208664</t>
  </si>
  <si>
    <t>7208845</t>
  </si>
  <si>
    <t>2108624</t>
  </si>
  <si>
    <t>2108667</t>
  </si>
  <si>
    <t>7208546</t>
  </si>
  <si>
    <t>7208618</t>
  </si>
  <si>
    <t>7208792</t>
  </si>
  <si>
    <t>7208692</t>
  </si>
  <si>
    <t>7208881</t>
  </si>
  <si>
    <t>7208565</t>
  </si>
  <si>
    <t>7208637</t>
  </si>
  <si>
    <t>6302002</t>
  </si>
  <si>
    <t>2108596</t>
  </si>
  <si>
    <t>2108649</t>
  </si>
  <si>
    <t>4909720</t>
  </si>
  <si>
    <t>7208577</t>
  </si>
  <si>
    <t>7208649</t>
  </si>
  <si>
    <t>7208828</t>
  </si>
  <si>
    <t>4909728</t>
  </si>
  <si>
    <t>3710144</t>
  </si>
  <si>
    <t>7208519</t>
  </si>
  <si>
    <t>7208591</t>
  </si>
  <si>
    <t>7208757</t>
  </si>
  <si>
    <t>2108627</t>
  </si>
  <si>
    <t>2108670</t>
  </si>
  <si>
    <t>7208543</t>
  </si>
  <si>
    <t>7208615</t>
  </si>
  <si>
    <t>7208789</t>
  </si>
  <si>
    <t>7208520</t>
  </si>
  <si>
    <t>7208592</t>
  </si>
  <si>
    <t>7208758</t>
  </si>
  <si>
    <t>2108628</t>
  </si>
  <si>
    <t>2108671</t>
  </si>
  <si>
    <t>7208544</t>
  </si>
  <si>
    <t>7208616</t>
  </si>
  <si>
    <t>7208790</t>
  </si>
  <si>
    <t>7208571</t>
  </si>
  <si>
    <t>7208643</t>
  </si>
  <si>
    <t>7208817</t>
  </si>
  <si>
    <t>7208720</t>
  </si>
  <si>
    <t>7209011</t>
  </si>
  <si>
    <t>7208729</t>
  </si>
  <si>
    <t>7209019</t>
  </si>
  <si>
    <t>7208825</t>
  </si>
  <si>
    <t>7209025</t>
  </si>
  <si>
    <t>2108601</t>
  </si>
  <si>
    <t>7208583</t>
  </si>
  <si>
    <t>7208655</t>
  </si>
  <si>
    <t>7208834</t>
  </si>
  <si>
    <t>7208740</t>
  </si>
  <si>
    <t>7209033</t>
  </si>
  <si>
    <t>7208749</t>
  </si>
  <si>
    <t>7209041</t>
  </si>
  <si>
    <t>2108633</t>
  </si>
  <si>
    <t>7208531</t>
  </si>
  <si>
    <t>7208603</t>
  </si>
  <si>
    <t>7208769</t>
  </si>
  <si>
    <t>7208671</t>
  </si>
  <si>
    <t>7208852</t>
  </si>
  <si>
    <t>7208683</t>
  </si>
  <si>
    <t>7208864</t>
  </si>
  <si>
    <t>7208783</t>
  </si>
  <si>
    <t>7208874</t>
  </si>
  <si>
    <t>7208555</t>
  </si>
  <si>
    <t>7208627</t>
  </si>
  <si>
    <t>7208801</t>
  </si>
  <si>
    <t>7208699</t>
  </si>
  <si>
    <t>7208888</t>
  </si>
  <si>
    <t>7208711</t>
  </si>
  <si>
    <t>7209000</t>
  </si>
  <si>
    <t>7208532</t>
  </si>
  <si>
    <t>7208604</t>
  </si>
  <si>
    <t>7208770</t>
  </si>
  <si>
    <t>7208672</t>
  </si>
  <si>
    <t>7208853</t>
  </si>
  <si>
    <t>7208684</t>
  </si>
  <si>
    <t>7208865</t>
  </si>
  <si>
    <t>7208784</t>
  </si>
  <si>
    <t>7208875</t>
  </si>
  <si>
    <t>7208556</t>
  </si>
  <si>
    <t>7208628</t>
  </si>
  <si>
    <t>7208802</t>
  </si>
  <si>
    <t>7208700</t>
  </si>
  <si>
    <t>7208889</t>
  </si>
  <si>
    <t>7208712</t>
  </si>
  <si>
    <t>7209001</t>
  </si>
  <si>
    <t>7208818</t>
  </si>
  <si>
    <t>7208721</t>
  </si>
  <si>
    <t>7209012</t>
  </si>
  <si>
    <t>7208730</t>
  </si>
  <si>
    <t>7209020</t>
  </si>
  <si>
    <t>2108587</t>
  </si>
  <si>
    <t>2108640</t>
  </si>
  <si>
    <t>2108602</t>
  </si>
  <si>
    <t>7208835</t>
  </si>
  <si>
    <t>7208741</t>
  </si>
  <si>
    <t>0868491</t>
  </si>
  <si>
    <t>7208750</t>
  </si>
  <si>
    <t>7209042</t>
  </si>
  <si>
    <t>2108634</t>
  </si>
  <si>
    <t>7208572</t>
  </si>
  <si>
    <t>7208644</t>
  </si>
  <si>
    <t>7208819</t>
  </si>
  <si>
    <t>7208722</t>
  </si>
  <si>
    <t>7209013</t>
  </si>
  <si>
    <t>2108591</t>
  </si>
  <si>
    <t>2108644</t>
  </si>
  <si>
    <t>2108603</t>
  </si>
  <si>
    <t>7208584</t>
  </si>
  <si>
    <t>7208656</t>
  </si>
  <si>
    <t>7208836</t>
  </si>
  <si>
    <t>7208742</t>
  </si>
  <si>
    <t>7209035</t>
  </si>
  <si>
    <t>2108635</t>
  </si>
  <si>
    <t>7208533</t>
  </si>
  <si>
    <t>7208605</t>
  </si>
  <si>
    <t>7208771</t>
  </si>
  <si>
    <t>7208673</t>
  </si>
  <si>
    <t>7208854</t>
  </si>
  <si>
    <t>2108617</t>
  </si>
  <si>
    <t>2108660</t>
  </si>
  <si>
    <t>7208557</t>
  </si>
  <si>
    <t>7208629</t>
  </si>
  <si>
    <t>7208803</t>
  </si>
  <si>
    <t>7208701</t>
  </si>
  <si>
    <t>7208890</t>
  </si>
  <si>
    <t>7208534</t>
  </si>
  <si>
    <t>7208606</t>
  </si>
  <si>
    <t>7208772</t>
  </si>
  <si>
    <t>7208674</t>
  </si>
  <si>
    <t>7208855</t>
  </si>
  <si>
    <t>2108618</t>
  </si>
  <si>
    <t>2108661</t>
  </si>
  <si>
    <t>7208558</t>
  </si>
  <si>
    <t>7208630</t>
  </si>
  <si>
    <t>7208804</t>
  </si>
  <si>
    <t>7208702</t>
  </si>
  <si>
    <t>7208891</t>
  </si>
  <si>
    <t>7208573</t>
  </si>
  <si>
    <t>7208645</t>
  </si>
  <si>
    <t>7208820</t>
  </si>
  <si>
    <t>7208723</t>
  </si>
  <si>
    <t>7209014</t>
  </si>
  <si>
    <t>7208731</t>
  </si>
  <si>
    <t>7209021</t>
  </si>
  <si>
    <t>7208823</t>
  </si>
  <si>
    <t>7209023</t>
  </si>
  <si>
    <t>2108604</t>
  </si>
  <si>
    <t>7208585</t>
  </si>
  <si>
    <t>7208657</t>
  </si>
  <si>
    <t>7208837</t>
  </si>
  <si>
    <t>7208743</t>
  </si>
  <si>
    <t>7209036</t>
  </si>
  <si>
    <t>7208751</t>
  </si>
  <si>
    <t>7209043</t>
  </si>
  <si>
    <t>2108636</t>
  </si>
  <si>
    <t>3610892</t>
  </si>
  <si>
    <t>3610897</t>
  </si>
  <si>
    <t>7208535</t>
  </si>
  <si>
    <t>7208607</t>
  </si>
  <si>
    <t>7208773</t>
  </si>
  <si>
    <t>7208675</t>
  </si>
  <si>
    <t>7208856</t>
  </si>
  <si>
    <t>7208685</t>
  </si>
  <si>
    <t>7208866</t>
  </si>
  <si>
    <t>7208779</t>
  </si>
  <si>
    <t>7208870</t>
  </si>
  <si>
    <t>7208559</t>
  </si>
  <si>
    <t>7208631</t>
  </si>
  <si>
    <t>7208805</t>
  </si>
  <si>
    <t>7208703</t>
  </si>
  <si>
    <t>7208892</t>
  </si>
  <si>
    <t>7208713</t>
  </si>
  <si>
    <t>7209002</t>
  </si>
  <si>
    <t>7208536</t>
  </si>
  <si>
    <t>7208608</t>
  </si>
  <si>
    <t>7208774</t>
  </si>
  <si>
    <t>7208676</t>
  </si>
  <si>
    <t>7208857</t>
  </si>
  <si>
    <t>7208686</t>
  </si>
  <si>
    <t>7208867</t>
  </si>
  <si>
    <t>7208780</t>
  </si>
  <si>
    <t>7208871</t>
  </si>
  <si>
    <t>7208560</t>
  </si>
  <si>
    <t>7208632</t>
  </si>
  <si>
    <t>7208806</t>
  </si>
  <si>
    <t>7208704</t>
  </si>
  <si>
    <t>7208893</t>
  </si>
  <si>
    <t>7208714</t>
  </si>
  <si>
    <t>7209003</t>
  </si>
  <si>
    <t>7208821</t>
  </si>
  <si>
    <t>7208724</t>
  </si>
  <si>
    <t>7209015</t>
  </si>
  <si>
    <t>7208732</t>
  </si>
  <si>
    <t>7209022</t>
  </si>
  <si>
    <t>2108588</t>
  </si>
  <si>
    <t>2108641</t>
  </si>
  <si>
    <t>2108605</t>
  </si>
  <si>
    <t>7208838</t>
  </si>
  <si>
    <t>0882158</t>
  </si>
  <si>
    <t>7209037</t>
  </si>
  <si>
    <t>7208752</t>
  </si>
  <si>
    <t>7209044</t>
  </si>
  <si>
    <t>2108637</t>
  </si>
  <si>
    <t>3610893</t>
  </si>
  <si>
    <t>3610898</t>
  </si>
  <si>
    <t>7208574</t>
  </si>
  <si>
    <t>7208646</t>
  </si>
  <si>
    <t>7208822</t>
  </si>
  <si>
    <t>7208725</t>
  </si>
  <si>
    <t>7209016</t>
  </si>
  <si>
    <t>2108592</t>
  </si>
  <si>
    <t>2108645</t>
  </si>
  <si>
    <t>2108606</t>
  </si>
  <si>
    <t>7208586</t>
  </si>
  <si>
    <t>7208658</t>
  </si>
  <si>
    <t>7208839</t>
  </si>
  <si>
    <t>7208745</t>
  </si>
  <si>
    <t>7209038</t>
  </si>
  <si>
    <t>2108638</t>
  </si>
  <si>
    <t>7208537</t>
  </si>
  <si>
    <t>7208609</t>
  </si>
  <si>
    <t>7208775</t>
  </si>
  <si>
    <t>7208677</t>
  </si>
  <si>
    <t>7208858</t>
  </si>
  <si>
    <t>2108619</t>
  </si>
  <si>
    <t>2108662</t>
  </si>
  <si>
    <t>7208561</t>
  </si>
  <si>
    <t>7208633</t>
  </si>
  <si>
    <t>7208807</t>
  </si>
  <si>
    <t>7208705</t>
  </si>
  <si>
    <t>7208894</t>
  </si>
  <si>
    <t>7208538</t>
  </si>
  <si>
    <t>7208610</t>
  </si>
  <si>
    <t>7208776</t>
  </si>
  <si>
    <t>7208678</t>
  </si>
  <si>
    <t>7208859</t>
  </si>
  <si>
    <t>2108620</t>
  </si>
  <si>
    <t>2108663</t>
  </si>
  <si>
    <t>7208562</t>
  </si>
  <si>
    <t>7208634</t>
  </si>
  <si>
    <t>7208808</t>
  </si>
  <si>
    <t>7208706</t>
  </si>
  <si>
    <t>7208895</t>
  </si>
  <si>
    <t>3709894</t>
  </si>
  <si>
    <t>3710120</t>
  </si>
  <si>
    <t>3710133</t>
  </si>
  <si>
    <t>3709898</t>
  </si>
  <si>
    <t>3710125</t>
  </si>
  <si>
    <t>3710126</t>
  </si>
  <si>
    <t>3710140</t>
  </si>
  <si>
    <t>3709896</t>
  </si>
  <si>
    <t>3710116</t>
  </si>
  <si>
    <t>3710129</t>
  </si>
  <si>
    <t>3710130</t>
  </si>
  <si>
    <t>3710142</t>
  </si>
  <si>
    <t>3610845</t>
  </si>
  <si>
    <t>3610853</t>
  </si>
  <si>
    <t>3610861</t>
  </si>
  <si>
    <t>3610869</t>
  </si>
  <si>
    <t>3610877</t>
  </si>
  <si>
    <t>3610883</t>
  </si>
  <si>
    <t>3710121</t>
  </si>
  <si>
    <t>3710136</t>
  </si>
  <si>
    <t>3709895</t>
  </si>
  <si>
    <t>3709899</t>
  </si>
  <si>
    <t>3710127</t>
  </si>
  <si>
    <t>3710128</t>
  </si>
  <si>
    <t>3710141</t>
  </si>
  <si>
    <t>3709897</t>
  </si>
  <si>
    <t>3710117</t>
  </si>
  <si>
    <t>3710131</t>
  </si>
  <si>
    <t>3710132</t>
  </si>
  <si>
    <t>3710143</t>
  </si>
  <si>
    <t>3610846</t>
  </si>
  <si>
    <t>3610854</t>
  </si>
  <si>
    <t>3610862</t>
  </si>
  <si>
    <t>3610870</t>
  </si>
  <si>
    <t>3610880</t>
  </si>
  <si>
    <t>3610886</t>
  </si>
  <si>
    <t>4909637</t>
  </si>
  <si>
    <t>7407763</t>
  </si>
  <si>
    <t>4909649</t>
  </si>
  <si>
    <t>7407765</t>
  </si>
  <si>
    <t>4909664</t>
  </si>
  <si>
    <t>8208300</t>
  </si>
  <si>
    <t>8208301</t>
  </si>
  <si>
    <t>4909643</t>
  </si>
  <si>
    <t>2108681</t>
  </si>
  <si>
    <t>4909655</t>
  </si>
  <si>
    <t>2108683</t>
  </si>
  <si>
    <t>4909674</t>
  </si>
  <si>
    <t>3610863</t>
  </si>
  <si>
    <t>3610871</t>
  </si>
  <si>
    <t>3610847</t>
  </si>
  <si>
    <t>3610855</t>
  </si>
  <si>
    <t>3610878</t>
  </si>
  <si>
    <t>3610884</t>
  </si>
  <si>
    <t>4909636</t>
  </si>
  <si>
    <t>7407762</t>
  </si>
  <si>
    <t>4909648</t>
  </si>
  <si>
    <t>7407764</t>
  </si>
  <si>
    <t>4909667</t>
  </si>
  <si>
    <t>3710122</t>
  </si>
  <si>
    <t>3710137</t>
  </si>
  <si>
    <t>4909642</t>
  </si>
  <si>
    <t>2108680</t>
  </si>
  <si>
    <t>4909654</t>
  </si>
  <si>
    <t>2108682</t>
  </si>
  <si>
    <t>4909677</t>
  </si>
  <si>
    <t>3610864</t>
  </si>
  <si>
    <t>3610872</t>
  </si>
  <si>
    <t>3610848</t>
  </si>
  <si>
    <t>3610856</t>
  </si>
  <si>
    <t>3610881</t>
  </si>
  <si>
    <t>3610887</t>
  </si>
  <si>
    <t>4909639</t>
  </si>
  <si>
    <t>4909661</t>
  </si>
  <si>
    <t>4909651</t>
  </si>
  <si>
    <t>4909681</t>
  </si>
  <si>
    <t>4909665</t>
  </si>
  <si>
    <t>3710118</t>
  </si>
  <si>
    <t>3710134</t>
  </si>
  <si>
    <t>4909645</t>
  </si>
  <si>
    <t>4909671</t>
  </si>
  <si>
    <t>4909657</t>
  </si>
  <si>
    <t>4909685</t>
  </si>
  <si>
    <t>4909675</t>
  </si>
  <si>
    <t>3610849</t>
  </si>
  <si>
    <t>3610857</t>
  </si>
  <si>
    <t>3610865</t>
  </si>
  <si>
    <t>3610873</t>
  </si>
  <si>
    <t>4909638</t>
  </si>
  <si>
    <t>4909660</t>
  </si>
  <si>
    <t>4909650</t>
  </si>
  <si>
    <t>4909680</t>
  </si>
  <si>
    <t>4909668</t>
  </si>
  <si>
    <t>3710123</t>
  </si>
  <si>
    <t>3710138</t>
  </si>
  <si>
    <t>4909644</t>
  </si>
  <si>
    <t>4909670</t>
  </si>
  <si>
    <t>4909656</t>
  </si>
  <si>
    <t>4909684</t>
  </si>
  <si>
    <t>4909678</t>
  </si>
  <si>
    <t>3610850</t>
  </si>
  <si>
    <t>3610858</t>
  </si>
  <si>
    <t>3610866</t>
  </si>
  <si>
    <t>3610874</t>
  </si>
  <si>
    <t>4909641</t>
  </si>
  <si>
    <t>4909663</t>
  </si>
  <si>
    <t>4909653</t>
  </si>
  <si>
    <t>4909683</t>
  </si>
  <si>
    <t>4909666</t>
  </si>
  <si>
    <t>3710119</t>
  </si>
  <si>
    <t>3710135</t>
  </si>
  <si>
    <t>4909647</t>
  </si>
  <si>
    <t>4909673</t>
  </si>
  <si>
    <t>4909659</t>
  </si>
  <si>
    <t>4909687</t>
  </si>
  <si>
    <t>4909676</t>
  </si>
  <si>
    <t>3610867</t>
  </si>
  <si>
    <t>3610875</t>
  </si>
  <si>
    <t>3610851</t>
  </si>
  <si>
    <t>3610859</t>
  </si>
  <si>
    <t>3610879</t>
  </si>
  <si>
    <t>3610885</t>
  </si>
  <si>
    <t>4909640</t>
  </si>
  <si>
    <t>4909662</t>
  </si>
  <si>
    <t>4909652</t>
  </si>
  <si>
    <t>4909682</t>
  </si>
  <si>
    <t>4909669</t>
  </si>
  <si>
    <t>3710124</t>
  </si>
  <si>
    <t>3710139</t>
  </si>
  <si>
    <t>4909646</t>
  </si>
  <si>
    <t>4909672</t>
  </si>
  <si>
    <t>4909658</t>
  </si>
  <si>
    <t>4909686</t>
  </si>
  <si>
    <t>4909679</t>
  </si>
  <si>
    <t>3610868</t>
  </si>
  <si>
    <t>3610876</t>
  </si>
  <si>
    <t>3610852</t>
  </si>
  <si>
    <t>3610860</t>
  </si>
  <si>
    <t>3610882</t>
  </si>
  <si>
    <t>3610888</t>
  </si>
  <si>
    <t>4909722</t>
  </si>
  <si>
    <t>4909702</t>
  </si>
  <si>
    <t>4909703</t>
  </si>
  <si>
    <t>4909730</t>
  </si>
  <si>
    <t>4909710</t>
  </si>
  <si>
    <t>4909711</t>
  </si>
  <si>
    <t>4909698</t>
  </si>
  <si>
    <t>4909690</t>
  </si>
  <si>
    <t>4909691</t>
  </si>
  <si>
    <t>1607430</t>
  </si>
  <si>
    <t>4909704</t>
  </si>
  <si>
    <t>4909705</t>
  </si>
  <si>
    <t>4909731</t>
  </si>
  <si>
    <t>4909712</t>
  </si>
  <si>
    <t>4909713</t>
  </si>
  <si>
    <t>4909699</t>
  </si>
  <si>
    <t>4909692</t>
  </si>
  <si>
    <t>4909693</t>
  </si>
  <si>
    <t>4909723</t>
  </si>
  <si>
    <t>4909706</t>
  </si>
  <si>
    <t>4909707</t>
  </si>
  <si>
    <t>4909732</t>
  </si>
  <si>
    <t>4909714</t>
  </si>
  <si>
    <t>4909715</t>
  </si>
  <si>
    <t>4909700</t>
  </si>
  <si>
    <t>4909694</t>
  </si>
  <si>
    <t>4909695</t>
  </si>
  <si>
    <t>4909724</t>
  </si>
  <si>
    <t>4909708</t>
  </si>
  <si>
    <t>4909709</t>
  </si>
  <si>
    <t>4909733</t>
  </si>
  <si>
    <t>4909716</t>
  </si>
  <si>
    <t>4909717</t>
  </si>
  <si>
    <t>4909701</t>
  </si>
  <si>
    <t>4909696</t>
  </si>
  <si>
    <t>4909697</t>
  </si>
  <si>
    <t>3611050</t>
  </si>
  <si>
    <t>3611048</t>
  </si>
  <si>
    <t>3611051</t>
  </si>
  <si>
    <t>3611049</t>
  </si>
  <si>
    <t>3611055</t>
  </si>
  <si>
    <t>3611053</t>
  </si>
  <si>
    <t>3611052</t>
  </si>
  <si>
    <t>3611056</t>
  </si>
  <si>
    <t>3611057</t>
  </si>
  <si>
    <t>3611054</t>
  </si>
  <si>
    <t>4909772</t>
  </si>
  <si>
    <t>4909740</t>
  </si>
  <si>
    <t>4909812</t>
  </si>
  <si>
    <t>4909756</t>
  </si>
  <si>
    <t>4909789</t>
  </si>
  <si>
    <t>4909818</t>
  </si>
  <si>
    <t>4909796</t>
  </si>
  <si>
    <t>4909748</t>
  </si>
  <si>
    <t>4909828</t>
  </si>
  <si>
    <t>4909764</t>
  </si>
  <si>
    <t>4909805</t>
  </si>
  <si>
    <t>4909834</t>
  </si>
  <si>
    <t>4909770</t>
  </si>
  <si>
    <t>4909738</t>
  </si>
  <si>
    <t>4909810</t>
  </si>
  <si>
    <t>4909754</t>
  </si>
  <si>
    <t>4909790</t>
  </si>
  <si>
    <t>4909819</t>
  </si>
  <si>
    <t>4909794</t>
  </si>
  <si>
    <t>4909746</t>
  </si>
  <si>
    <t>4909826</t>
  </si>
  <si>
    <t>4909762</t>
  </si>
  <si>
    <t>4909806</t>
  </si>
  <si>
    <t>4909835</t>
  </si>
  <si>
    <t>4909774</t>
  </si>
  <si>
    <t>4909742</t>
  </si>
  <si>
    <t>4909814</t>
  </si>
  <si>
    <t>4909758</t>
  </si>
  <si>
    <t>4909791</t>
  </si>
  <si>
    <t>4909822</t>
  </si>
  <si>
    <t>4909798</t>
  </si>
  <si>
    <t>4909750</t>
  </si>
  <si>
    <t>4909830</t>
  </si>
  <si>
    <t>4909766</t>
  </si>
  <si>
    <t>4909807</t>
  </si>
  <si>
    <t>4909838</t>
  </si>
  <si>
    <t>4909776</t>
  </si>
  <si>
    <t>4909744</t>
  </si>
  <si>
    <t>4909816</t>
  </si>
  <si>
    <t>4909760</t>
  </si>
  <si>
    <t>4909792</t>
  </si>
  <si>
    <t>4909824</t>
  </si>
  <si>
    <t>4909800</t>
  </si>
  <si>
    <t>4909752</t>
  </si>
  <si>
    <t>4909832</t>
  </si>
  <si>
    <t>4909768</t>
  </si>
  <si>
    <t>4909808</t>
  </si>
  <si>
    <t>4909840</t>
  </si>
  <si>
    <t>4909771</t>
  </si>
  <si>
    <t>4909739</t>
  </si>
  <si>
    <t>4909811</t>
  </si>
  <si>
    <t>4909755</t>
  </si>
  <si>
    <t>4909785</t>
  </si>
  <si>
    <t>4909817</t>
  </si>
  <si>
    <t>4909795</t>
  </si>
  <si>
    <t>4909747</t>
  </si>
  <si>
    <t>4909827</t>
  </si>
  <si>
    <t>4909763</t>
  </si>
  <si>
    <t>4909801</t>
  </si>
  <si>
    <t>4909833</t>
  </si>
  <si>
    <t>4909769</t>
  </si>
  <si>
    <t>4909737</t>
  </si>
  <si>
    <t>4909809</t>
  </si>
  <si>
    <t>4909753</t>
  </si>
  <si>
    <t>4909786</t>
  </si>
  <si>
    <t>4909820</t>
  </si>
  <si>
    <t>4909793</t>
  </si>
  <si>
    <t>4909745</t>
  </si>
  <si>
    <t>4909825</t>
  </si>
  <si>
    <t>4909761</t>
  </si>
  <si>
    <t>4909802</t>
  </si>
  <si>
    <t>4909836</t>
  </si>
  <si>
    <t>4909773</t>
  </si>
  <si>
    <t>4909741</t>
  </si>
  <si>
    <t>4909813</t>
  </si>
  <si>
    <t>4909757</t>
  </si>
  <si>
    <t>4909787</t>
  </si>
  <si>
    <t>4909821</t>
  </si>
  <si>
    <t>4909797</t>
  </si>
  <si>
    <t>4909749</t>
  </si>
  <si>
    <t>4909829</t>
  </si>
  <si>
    <t>4909765</t>
  </si>
  <si>
    <t>4909803</t>
  </si>
  <si>
    <t>4909837</t>
  </si>
  <si>
    <t>4909775</t>
  </si>
  <si>
    <t>4909743</t>
  </si>
  <si>
    <t>4909815</t>
  </si>
  <si>
    <t>4909759</t>
  </si>
  <si>
    <t>4909788</t>
  </si>
  <si>
    <t>4909823</t>
  </si>
  <si>
    <t>4909799</t>
  </si>
  <si>
    <t>4909751</t>
  </si>
  <si>
    <t>4909831</t>
  </si>
  <si>
    <t>4909767</t>
  </si>
  <si>
    <t>4909804</t>
  </si>
  <si>
    <t>4909839</t>
  </si>
  <si>
    <t>3610899</t>
  </si>
  <si>
    <t>4909734</t>
  </si>
  <si>
    <t>4909735</t>
  </si>
  <si>
    <t>3611046</t>
  </si>
  <si>
    <t>4909736</t>
  </si>
  <si>
    <t>3611047</t>
  </si>
  <si>
    <t>7710063</t>
  </si>
  <si>
    <t>7710064</t>
  </si>
  <si>
    <t>7710065</t>
  </si>
  <si>
    <t>7710066</t>
  </si>
  <si>
    <t>4910241</t>
  </si>
  <si>
    <t>4910253</t>
  </si>
  <si>
    <t>4910229</t>
  </si>
  <si>
    <t>4910235</t>
  </si>
  <si>
    <t>4910247</t>
  </si>
  <si>
    <t>4910259</t>
  </si>
  <si>
    <t>4910242</t>
  </si>
  <si>
    <t>4910254</t>
  </si>
  <si>
    <t>4910230</t>
  </si>
  <si>
    <t>4910236</t>
  </si>
  <si>
    <t>4910248</t>
  </si>
  <si>
    <t>4910260</t>
  </si>
  <si>
    <t>4910243</t>
  </si>
  <si>
    <t>4910255</t>
  </si>
  <si>
    <t>4910233</t>
  </si>
  <si>
    <t>4910239</t>
  </si>
  <si>
    <t>4910251</t>
  </si>
  <si>
    <t>4910263</t>
  </si>
  <si>
    <t>4910244</t>
  </si>
  <si>
    <t>4910256</t>
  </si>
  <si>
    <t>4910234</t>
  </si>
  <si>
    <t>4910240</t>
  </si>
  <si>
    <t>4910252</t>
  </si>
  <si>
    <t>4910264</t>
  </si>
  <si>
    <t>4910245</t>
  </si>
  <si>
    <t>4910257</t>
  </si>
  <si>
    <t>4910231</t>
  </si>
  <si>
    <t>4910237</t>
  </si>
  <si>
    <t>4910249</t>
  </si>
  <si>
    <t>4910261</t>
  </si>
  <si>
    <t>4910246</t>
  </si>
  <si>
    <t>4910258</t>
  </si>
  <si>
    <t>4910232</t>
  </si>
  <si>
    <t>4910238</t>
  </si>
  <si>
    <t>4910250</t>
  </si>
  <si>
    <t>4910262</t>
  </si>
  <si>
    <t>7407772</t>
  </si>
  <si>
    <t>7407773</t>
  </si>
  <si>
    <t>7407775</t>
  </si>
  <si>
    <t>7209056</t>
  </si>
  <si>
    <t>7209066</t>
  </si>
  <si>
    <t>7209076</t>
  </si>
  <si>
    <t>7209057</t>
  </si>
  <si>
    <t>7209067</t>
  </si>
  <si>
    <t>7209077</t>
  </si>
  <si>
    <t>1805657</t>
  </si>
  <si>
    <t>7407774</t>
  </si>
  <si>
    <t>7407776</t>
  </si>
  <si>
    <t>7209058</t>
  </si>
  <si>
    <t>7209068</t>
  </si>
  <si>
    <t>7209078</t>
  </si>
  <si>
    <t>7209059</t>
  </si>
  <si>
    <t>7209069</t>
  </si>
  <si>
    <t>7209079</t>
  </si>
  <si>
    <t>7209050</t>
  </si>
  <si>
    <t>7209060</t>
  </si>
  <si>
    <t>7209070</t>
  </si>
  <si>
    <t>7209051</t>
  </si>
  <si>
    <t>7209061</t>
  </si>
  <si>
    <t>7209071</t>
  </si>
  <si>
    <t>7209052</t>
  </si>
  <si>
    <t>7209062</t>
  </si>
  <si>
    <t>7209072</t>
  </si>
  <si>
    <t>7209053</t>
  </si>
  <si>
    <t>7209063</t>
  </si>
  <si>
    <t>7209073</t>
  </si>
  <si>
    <t>7209054</t>
  </si>
  <si>
    <t>7209064</t>
  </si>
  <si>
    <t>7209074</t>
  </si>
  <si>
    <t>7209055</t>
  </si>
  <si>
    <t>7209065</t>
  </si>
  <si>
    <t>7209075</t>
  </si>
  <si>
    <t>1539582</t>
  </si>
  <si>
    <t>1539583</t>
  </si>
  <si>
    <t>2104668</t>
  </si>
  <si>
    <t>2011016</t>
  </si>
  <si>
    <t>1518249</t>
  </si>
  <si>
    <t>1518786</t>
  </si>
  <si>
    <t>2010838</t>
  </si>
  <si>
    <t>1539580</t>
  </si>
  <si>
    <t>2010742</t>
  </si>
  <si>
    <t>2108677</t>
  </si>
  <si>
    <t>1539581</t>
  </si>
  <si>
    <t>2010745</t>
  </si>
  <si>
    <t>2108678</t>
  </si>
  <si>
    <t>2104664</t>
  </si>
  <si>
    <t>2010740</t>
  </si>
  <si>
    <t>2010739</t>
  </si>
  <si>
    <t>2010736</t>
  </si>
  <si>
    <t>2010735</t>
  </si>
  <si>
    <t>2108676</t>
  </si>
  <si>
    <t>1518337</t>
  </si>
  <si>
    <t>7403622</t>
  </si>
  <si>
    <t>1518333</t>
  </si>
  <si>
    <t>1518334</t>
  </si>
  <si>
    <t>1550504</t>
  </si>
  <si>
    <t>1518335</t>
  </si>
  <si>
    <t>1532034</t>
  </si>
  <si>
    <t>1543070</t>
  </si>
  <si>
    <t>1539578</t>
  </si>
  <si>
    <t>2011020</t>
  </si>
  <si>
    <t>2011021</t>
  </si>
  <si>
    <t>7208505</t>
  </si>
  <si>
    <t>7407760</t>
  </si>
  <si>
    <t>7208504</t>
  </si>
  <si>
    <t>7407771</t>
  </si>
  <si>
    <t>7209045</t>
  </si>
  <si>
    <t>7209046</t>
  </si>
  <si>
    <t>4910267</t>
  </si>
  <si>
    <t>2010791</t>
  </si>
  <si>
    <t>2010783</t>
  </si>
  <si>
    <t>2010785</t>
  </si>
  <si>
    <t>2010781</t>
  </si>
  <si>
    <t>69,10</t>
  </si>
  <si>
    <t>77,00</t>
  </si>
  <si>
    <t>96,90</t>
  </si>
  <si>
    <t>112,40</t>
  </si>
  <si>
    <t>131,60</t>
  </si>
  <si>
    <t>115,00</t>
  </si>
  <si>
    <t>143,30</t>
  </si>
  <si>
    <t>104,90</t>
  </si>
  <si>
    <t>138,40</t>
  </si>
  <si>
    <t>93,10</t>
  </si>
  <si>
    <t>90,10</t>
  </si>
  <si>
    <t>95,70</t>
  </si>
  <si>
    <t>114,70</t>
  </si>
  <si>
    <t>130,60</t>
  </si>
  <si>
    <t>149,10</t>
  </si>
  <si>
    <t>133,30</t>
  </si>
  <si>
    <t>165,50</t>
  </si>
  <si>
    <t>110,90</t>
  </si>
  <si>
    <t>107,70</t>
  </si>
  <si>
    <t>119,90</t>
  </si>
  <si>
    <t>70,50</t>
  </si>
  <si>
    <t>78,50</t>
  </si>
  <si>
    <t>98,90</t>
  </si>
  <si>
    <t>134,20</t>
  </si>
  <si>
    <t>117,30</t>
  </si>
  <si>
    <t>146,20</t>
  </si>
  <si>
    <t>106,90</t>
  </si>
  <si>
    <t>141,20</t>
  </si>
  <si>
    <t>92,00</t>
  </si>
  <si>
    <t>97,70</t>
  </si>
  <si>
    <t>117,00</t>
  </si>
  <si>
    <t>133,20</t>
  </si>
  <si>
    <t>152,10</t>
  </si>
  <si>
    <t>135,90</t>
  </si>
  <si>
    <t>74,00</t>
  </si>
  <si>
    <t>93,30</t>
  </si>
  <si>
    <t>126,80</t>
  </si>
  <si>
    <t>138,00</t>
  </si>
  <si>
    <t>101,00</t>
  </si>
  <si>
    <t>133,10</t>
  </si>
  <si>
    <t>89,70</t>
  </si>
  <si>
    <t>110,40</t>
  </si>
  <si>
    <t>143,40</t>
  </si>
  <si>
    <t>159,40</t>
  </si>
  <si>
    <t>106,80</t>
  </si>
  <si>
    <t>122,40</t>
  </si>
  <si>
    <t>103,10</t>
  </si>
  <si>
    <t>82,90</t>
  </si>
  <si>
    <t>104,50</t>
  </si>
  <si>
    <t>161,00</t>
  </si>
  <si>
    <t>121,40</t>
  </si>
  <si>
    <t>102,70</t>
  </si>
  <si>
    <t>102,60</t>
  </si>
  <si>
    <t>150,90</t>
  </si>
  <si>
    <t>100,50</t>
  </si>
  <si>
    <t>139,80</t>
  </si>
  <si>
    <t>122,30</t>
  </si>
  <si>
    <t>121,60</t>
  </si>
  <si>
    <t>169,80</t>
  </si>
  <si>
    <t>158,00</t>
  </si>
  <si>
    <t>181,30</t>
  </si>
  <si>
    <t>115,10</t>
  </si>
  <si>
    <t>132,20</t>
  </si>
  <si>
    <t>98,80</t>
  </si>
  <si>
    <t>100,70</t>
  </si>
  <si>
    <t>115,40</t>
  </si>
  <si>
    <t>117,70</t>
  </si>
  <si>
    <t>131,00</t>
  </si>
  <si>
    <t>133,60</t>
  </si>
  <si>
    <t>110,60</t>
  </si>
  <si>
    <t>112,80</t>
  </si>
  <si>
    <t>111,10</t>
  </si>
  <si>
    <t>128,50</t>
  </si>
  <si>
    <t>131,10</t>
  </si>
  <si>
    <t>149,20</t>
  </si>
  <si>
    <t>152,20</t>
  </si>
  <si>
    <t>158,40</t>
  </si>
  <si>
    <t>178,30</t>
  </si>
  <si>
    <t>161,50</t>
  </si>
  <si>
    <t>174,80</t>
  </si>
  <si>
    <t>171,30</t>
  </si>
  <si>
    <t>152,40</t>
  </si>
  <si>
    <t>208,70</t>
  </si>
  <si>
    <t>149,90</t>
  </si>
  <si>
    <t>154,80</t>
  </si>
  <si>
    <t>169,20</t>
  </si>
  <si>
    <t>148,20</t>
  </si>
  <si>
    <t>230,10</t>
  </si>
  <si>
    <t>171,60</t>
  </si>
  <si>
    <t>156,00</t>
  </si>
  <si>
    <t>192,90</t>
  </si>
  <si>
    <t>163,10</t>
  </si>
  <si>
    <t>132,40</t>
  </si>
  <si>
    <t>109,80</t>
  </si>
  <si>
    <t>205,10</t>
  </si>
  <si>
    <t>143,20</t>
  </si>
  <si>
    <t>139,10</t>
  </si>
  <si>
    <t>169,00</t>
  </si>
  <si>
    <t>152,50</t>
  </si>
  <si>
    <t>128,40</t>
  </si>
  <si>
    <t>224,50</t>
  </si>
  <si>
    <t>166,10</t>
  </si>
  <si>
    <t>140,40</t>
  </si>
  <si>
    <t>184,60</t>
  </si>
  <si>
    <t>195,90</t>
  </si>
  <si>
    <t>262,50</t>
  </si>
  <si>
    <t>107,90</t>
  </si>
  <si>
    <t>120,00</t>
  </si>
  <si>
    <t>180,20</t>
  </si>
  <si>
    <t>125,60</t>
  </si>
  <si>
    <t>165,70</t>
  </si>
  <si>
    <t>145,60</t>
  </si>
  <si>
    <t>199,70</t>
  </si>
  <si>
    <t>124,70</t>
  </si>
  <si>
    <t>14,70</t>
  </si>
  <si>
    <t>24,50</t>
  </si>
  <si>
    <t>34,20</t>
  </si>
  <si>
    <t>15,70</t>
  </si>
  <si>
    <t>26,10</t>
  </si>
  <si>
    <t>35,20</t>
  </si>
  <si>
    <t>36,00</t>
  </si>
  <si>
    <t>16,10</t>
  </si>
  <si>
    <t>26,50</t>
  </si>
  <si>
    <t>37,30</t>
  </si>
  <si>
    <t>17,20</t>
  </si>
  <si>
    <t>28,00</t>
  </si>
  <si>
    <t>38,40</t>
  </si>
  <si>
    <t>18,60</t>
  </si>
  <si>
    <t>34,60</t>
  </si>
  <si>
    <t>50,70</t>
  </si>
  <si>
    <t>20,00</t>
  </si>
  <si>
    <t>35,60</t>
  </si>
  <si>
    <t>53,80</t>
  </si>
  <si>
    <t>36,60</t>
  </si>
  <si>
    <t>38,80</t>
  </si>
  <si>
    <t>55,70</t>
  </si>
  <si>
    <t>22,30</t>
  </si>
  <si>
    <t>41,00</t>
  </si>
  <si>
    <t>59,00</t>
  </si>
  <si>
    <t>4,80</t>
  </si>
  <si>
    <t>5,00</t>
  </si>
  <si>
    <t>6,10</t>
  </si>
  <si>
    <t>10,70</t>
  </si>
  <si>
    <t>0,50</t>
  </si>
  <si>
    <t>0,80</t>
  </si>
  <si>
    <t>2,20</t>
  </si>
  <si>
    <t>2,30</t>
  </si>
  <si>
    <t>2,40</t>
  </si>
  <si>
    <t>2,80</t>
  </si>
  <si>
    <t>2,90</t>
  </si>
  <si>
    <t>10,10</t>
  </si>
  <si>
    <t>1,90</t>
  </si>
  <si>
    <t>1,30</t>
  </si>
  <si>
    <t>9,30</t>
  </si>
  <si>
    <t>12,90</t>
  </si>
  <si>
    <t>0,70</t>
  </si>
  <si>
    <t>3,30</t>
  </si>
  <si>
    <t>3,50</t>
  </si>
  <si>
    <t>2.54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</si>
</sst>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_(&quot;€&quot;* \(#,##0.00\);_(&quot;€&quot;* &quot;-&quot;??_);_(@_)"/>
    <numFmt numFmtId="165" formatCode="_-* #,##0.00&quot; €&quot;_-;\-* #,##0.00&quot; €&quot;_-;_-* \-??&quot; €&quot;_-;_-@_-"/>
    <numFmt numFmtId="166" formatCode="0000\ 0000\ 000"/>
    <numFmt numFmtId="167" formatCode="#,##0.00\ &quot;€&quot;"/>
    <numFmt numFmtId="168" formatCode="0\ &quot;mm&quot;"/>
    <numFmt numFmtId="169" formatCode="0\ &quot;Lumen&quot;"/>
    <numFmt numFmtId="170" formatCode="0\ &quot;Watt&quot;"/>
    <numFmt numFmtId="172" formatCode="@\ &quot;Stück&quot;"/>
    <numFmt numFmtId="173" formatCode="0.0\ &quot;m&quot;"/>
    <numFmt numFmtId="174" formatCode="0.0"/>
    <numFmt numFmtId="180" formatCode="0\ &quot;Tramo&quot;"/>
    <numFmt numFmtId="181" formatCode="0\ &quot;Watios&quot;"/>
  </numFmts>
  <fonts count="23"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1"/>
      <name val="Calibri"/>
      <family val="2"/>
      <scheme val="minor"/>
    </font>
    <font>
      <sz val="11"/>
      <color rgb="FFFF0000"/>
      <name val="Calibri"/>
      <family val="2"/>
      <scheme val="minor"/>
    </font>
    <font>
      <sz val="11"/>
      <color theme="9"/>
      <name val="Calibri"/>
      <family val="2"/>
      <scheme val="minor"/>
    </font>
    <font>
      <sz val="11"/>
      <color theme="4"/>
      <name val="Calibri"/>
      <family val="2"/>
      <scheme val="minor"/>
    </font>
    <font>
      <sz val="10"/>
      <name val="Arial"/>
      <family val="2"/>
    </font>
    <font>
      <b/>
      <sz val="10"/>
      <name val="Arial"/>
      <family val="2"/>
    </font>
    <font>
      <b/>
      <sz val="24"/>
      <color rgb="FF0099FF"/>
      <name val="Calibri"/>
      <family val="2"/>
      <scheme val="minor"/>
    </font>
    <font>
      <b/>
      <sz val="11"/>
      <color theme="1"/>
      <name val="Calibri"/>
      <family val="2"/>
      <scheme val="minor"/>
    </font>
    <font>
      <u/>
      <sz val="11"/>
      <color theme="1"/>
      <name val="Calibri"/>
      <family val="2"/>
      <scheme val="minor"/>
    </font>
    <font>
      <b/>
      <u/>
      <sz val="11"/>
      <color theme="10"/>
      <name val="Calibri"/>
      <family val="2"/>
      <scheme val="minor"/>
    </font>
    <font>
      <b/>
      <sz val="20"/>
      <color theme="1"/>
      <name val="Calibri"/>
      <family val="2"/>
      <scheme val="minor"/>
    </font>
    <font>
      <i/>
      <sz val="10"/>
      <color theme="1" tint="0.499984740745262"/>
      <name val="Calibri"/>
      <family val="2"/>
      <scheme val="minor"/>
    </font>
    <font>
      <sz val="8"/>
      <name val="Calibri"/>
      <family val="2"/>
      <scheme val="minor"/>
    </font>
    <font>
      <b/>
      <sz val="9"/>
      <color indexed="81"/>
      <name val="Segoe UI"/>
      <family val="2"/>
    </font>
    <font>
      <sz val="9"/>
      <color indexed="81"/>
      <name val="Segoe UI"/>
      <family val="2"/>
    </font>
    <font>
      <sz val="11"/>
      <name val="Calibri"/>
      <family val="2"/>
      <charset val="1"/>
    </font>
    <font>
      <sz val="8"/>
      <color rgb="FF000000"/>
      <name val="Segoe UI"/>
      <family val="2"/>
    </font>
    <font>
      <sz val="10"/>
      <color theme="1"/>
      <name val="Arial"/>
      <family val="2"/>
    </font>
    <font>
      <i/>
      <sz val="9"/>
      <color theme="1"/>
      <name val="Calibri"/>
      <family val="2"/>
      <scheme val="minor"/>
    </font>
  </fonts>
  <fills count="15">
    <fill>
      <patternFill patternType="none"/>
    </fill>
    <fill>
      <patternFill patternType="gray125"/>
    </fill>
    <fill>
      <patternFill patternType="solid">
        <fgColor theme="9" tint="0.39997558519241921"/>
        <bgColor indexed="26"/>
      </patternFill>
    </fill>
    <fill>
      <patternFill patternType="solid">
        <fgColor theme="9" tint="0.39997558519241921"/>
        <bgColor indexed="64"/>
      </patternFill>
    </fill>
    <fill>
      <patternFill patternType="solid">
        <fgColor rgb="FF92D050"/>
        <bgColor indexed="26"/>
      </patternFill>
    </fill>
    <fill>
      <patternFill patternType="solid">
        <fgColor rgb="FF92D050"/>
        <bgColor indexed="64"/>
      </patternFill>
    </fill>
    <fill>
      <patternFill patternType="solid">
        <fgColor theme="8" tint="0.59999389629810485"/>
        <bgColor indexed="65"/>
      </patternFill>
    </fill>
    <fill>
      <patternFill patternType="solid">
        <fgColor rgb="FFD5EEFF"/>
        <bgColor indexed="64"/>
      </patternFill>
    </fill>
    <fill>
      <patternFill patternType="solid">
        <fgColor rgb="FFAFDFFF"/>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0" fontId="2" fillId="0" borderId="0" applyNumberFormat="0" applyFill="0" applyBorder="0" applyAlignment="0" applyProtection="0"/>
    <xf numFmtId="164" fontId="1" fillId="0" borderId="0" applyFont="0" applyFill="0" applyBorder="0" applyAlignment="0" applyProtection="0"/>
    <xf numFmtId="165" fontId="8" fillId="0" borderId="0" applyFill="0" applyBorder="0" applyAlignment="0" applyProtection="0"/>
    <xf numFmtId="0" fontId="8" fillId="0" borderId="0"/>
    <xf numFmtId="0" fontId="1" fillId="6" borderId="0" applyNumberFormat="0" applyBorder="0" applyAlignment="0" applyProtection="0"/>
  </cellStyleXfs>
  <cellXfs count="210">
    <xf numFmtId="0" fontId="0" fillId="0" borderId="0" xfId="0"/>
    <xf numFmtId="49" fontId="0" fillId="0" borderId="0" xfId="0" applyNumberFormat="1"/>
    <xf numFmtId="0" fontId="5" fillId="0" borderId="0" xfId="0" applyFont="1"/>
    <xf numFmtId="0" fontId="6" fillId="0" borderId="0" xfId="0" applyFont="1"/>
    <xf numFmtId="0" fontId="7" fillId="0" borderId="0" xfId="0" applyFont="1"/>
    <xf numFmtId="0" fontId="0" fillId="0" borderId="0" xfId="0" applyFill="1"/>
    <xf numFmtId="0" fontId="0" fillId="0" borderId="0" xfId="0" applyAlignment="1">
      <alignment vertical="center"/>
    </xf>
    <xf numFmtId="0" fontId="0" fillId="0" borderId="0" xfId="0" applyAlignment="1">
      <alignment horizontal="left" vertical="top" wrapText="1"/>
    </xf>
    <xf numFmtId="0" fontId="0" fillId="0" borderId="0" xfId="0" applyProtection="1">
      <protection hidden="1"/>
    </xf>
    <xf numFmtId="0" fontId="0" fillId="0" borderId="0" xfId="0" applyAlignment="1" applyProtection="1">
      <alignment horizontal="center"/>
      <protection hidden="1"/>
    </xf>
    <xf numFmtId="0" fontId="0" fillId="0" borderId="0" xfId="0" applyFont="1" applyAlignment="1" applyProtection="1">
      <alignment horizontal="left"/>
      <protection hidden="1"/>
    </xf>
    <xf numFmtId="0" fontId="11" fillId="0" borderId="1" xfId="0" applyFont="1" applyBorder="1" applyProtection="1">
      <protection hidden="1"/>
    </xf>
    <xf numFmtId="0" fontId="11" fillId="0" borderId="1" xfId="0" applyFont="1" applyBorder="1" applyAlignment="1" applyProtection="1">
      <alignment vertical="top"/>
      <protection hidden="1"/>
    </xf>
    <xf numFmtId="0" fontId="3" fillId="7" borderId="1" xfId="0" applyFont="1" applyFill="1" applyBorder="1" applyProtection="1">
      <protection hidden="1"/>
    </xf>
    <xf numFmtId="0" fontId="3" fillId="7" borderId="1" xfId="0" applyFont="1" applyFill="1" applyBorder="1" applyAlignment="1" applyProtection="1">
      <alignment horizontal="center"/>
      <protection hidden="1"/>
    </xf>
    <xf numFmtId="0" fontId="0" fillId="0" borderId="1" xfId="0" applyFill="1" applyBorder="1" applyAlignment="1" applyProtection="1">
      <alignment horizontal="left"/>
      <protection hidden="1"/>
    </xf>
    <xf numFmtId="0" fontId="0" fillId="0" borderId="1" xfId="0" applyFill="1" applyBorder="1" applyAlignment="1" applyProtection="1">
      <alignment horizontal="center"/>
      <protection hidden="1"/>
    </xf>
    <xf numFmtId="167" fontId="0" fillId="0" borderId="1" xfId="0" applyNumberFormat="1" applyFill="1" applyBorder="1" applyAlignment="1" applyProtection="1">
      <alignment horizontal="center"/>
      <protection hidden="1"/>
    </xf>
    <xf numFmtId="0" fontId="4" fillId="0" borderId="0" xfId="0" applyFont="1" applyProtection="1">
      <protection hidden="1"/>
    </xf>
    <xf numFmtId="167" fontId="3" fillId="0" borderId="0" xfId="0" applyNumberFormat="1" applyFont="1" applyAlignment="1" applyProtection="1">
      <alignment horizontal="center"/>
      <protection hidden="1"/>
    </xf>
    <xf numFmtId="0" fontId="11" fillId="0" borderId="1" xfId="5" applyFont="1" applyFill="1" applyBorder="1" applyProtection="1">
      <protection hidden="1"/>
    </xf>
    <xf numFmtId="0" fontId="0" fillId="0" borderId="0" xfId="0" applyFont="1" applyProtection="1">
      <protection hidden="1"/>
    </xf>
    <xf numFmtId="0" fontId="0" fillId="0" borderId="0" xfId="0" applyFont="1" applyAlignment="1" applyProtection="1">
      <alignment horizontal="center"/>
      <protection hidden="1"/>
    </xf>
    <xf numFmtId="168" fontId="0" fillId="0" borderId="1" xfId="0" applyNumberFormat="1" applyFill="1" applyBorder="1" applyAlignment="1" applyProtection="1">
      <alignment horizontal="left"/>
      <protection hidden="1"/>
    </xf>
    <xf numFmtId="0" fontId="12" fillId="0" borderId="0" xfId="1" applyFont="1" applyAlignment="1" applyProtection="1">
      <alignment horizontal="center"/>
      <protection hidden="1"/>
    </xf>
    <xf numFmtId="169" fontId="0" fillId="0" borderId="1" xfId="0" applyNumberFormat="1" applyFill="1" applyBorder="1" applyAlignment="1" applyProtection="1">
      <alignment horizontal="left"/>
      <protection hidden="1"/>
    </xf>
    <xf numFmtId="170" fontId="0" fillId="0" borderId="1" xfId="0" applyNumberFormat="1" applyFill="1" applyBorder="1" applyAlignment="1" applyProtection="1">
      <alignment horizontal="left"/>
      <protection hidden="1"/>
    </xf>
    <xf numFmtId="0" fontId="11" fillId="0" borderId="5" xfId="5" applyFont="1" applyFill="1" applyBorder="1" applyProtection="1">
      <protection hidden="1"/>
    </xf>
    <xf numFmtId="0" fontId="0" fillId="0" borderId="5" xfId="0" applyFill="1" applyBorder="1" applyAlignment="1" applyProtection="1">
      <alignment horizontal="left"/>
      <protection hidden="1"/>
    </xf>
    <xf numFmtId="0" fontId="1" fillId="0" borderId="1" xfId="5" applyFont="1" applyFill="1" applyBorder="1" applyAlignment="1" applyProtection="1">
      <alignment horizontal="left"/>
      <protection hidden="1"/>
    </xf>
    <xf numFmtId="0" fontId="0" fillId="0" borderId="1" xfId="5" applyFont="1" applyFill="1" applyBorder="1" applyAlignment="1" applyProtection="1">
      <alignment horizontal="left"/>
      <protection hidden="1"/>
    </xf>
    <xf numFmtId="168" fontId="1" fillId="0" borderId="1" xfId="5" applyNumberFormat="1" applyFont="1" applyFill="1" applyBorder="1" applyAlignment="1" applyProtection="1">
      <alignment horizontal="left"/>
      <protection hidden="1"/>
    </xf>
    <xf numFmtId="0" fontId="0" fillId="0" borderId="0" xfId="0" applyFont="1" applyFill="1" applyAlignment="1" applyProtection="1">
      <alignment horizontal="left"/>
      <protection hidden="1"/>
    </xf>
    <xf numFmtId="0" fontId="11" fillId="8" borderId="1" xfId="0" applyFont="1" applyFill="1" applyBorder="1"/>
    <xf numFmtId="0" fontId="11" fillId="7" borderId="1" xfId="0" applyFont="1" applyFill="1" applyBorder="1" applyProtection="1">
      <protection hidden="1"/>
    </xf>
    <xf numFmtId="0" fontId="0" fillId="0" borderId="0" xfId="0" applyAlignment="1">
      <alignment vertical="top" wrapText="1"/>
    </xf>
    <xf numFmtId="0" fontId="0" fillId="0" borderId="0" xfId="0" applyAlignment="1">
      <alignment vertical="top"/>
    </xf>
    <xf numFmtId="0" fontId="11" fillId="0" borderId="0" xfId="5" applyFont="1" applyFill="1" applyBorder="1" applyProtection="1">
      <protection hidden="1"/>
    </xf>
    <xf numFmtId="167" fontId="0" fillId="0" borderId="0" xfId="0" applyNumberFormat="1" applyFont="1" applyAlignment="1" applyProtection="1">
      <alignment horizontal="left"/>
      <protection hidden="1"/>
    </xf>
    <xf numFmtId="0" fontId="0" fillId="0" borderId="0" xfId="0" applyAlignment="1">
      <alignment horizontal="left"/>
    </xf>
    <xf numFmtId="0" fontId="15" fillId="0" borderId="0" xfId="0" applyFont="1" applyAlignment="1">
      <alignment vertical="top" wrapText="1"/>
    </xf>
    <xf numFmtId="0" fontId="2" fillId="0" borderId="1" xfId="1" applyFill="1" applyBorder="1" applyAlignment="1" applyProtection="1">
      <alignment horizontal="left"/>
      <protection hidden="1"/>
    </xf>
    <xf numFmtId="0" fontId="2" fillId="0" borderId="1" xfId="1" applyFill="1" applyBorder="1"/>
    <xf numFmtId="0" fontId="11" fillId="0" borderId="5" xfId="0" applyFont="1" applyBorder="1" applyProtection="1">
      <protection hidden="1"/>
    </xf>
    <xf numFmtId="0" fontId="0" fillId="0" borderId="5" xfId="0" applyBorder="1" applyProtection="1">
      <protection hidden="1"/>
    </xf>
    <xf numFmtId="172" fontId="0" fillId="0" borderId="1" xfId="0" applyNumberFormat="1" applyBorder="1" applyAlignment="1" applyProtection="1">
      <alignment horizontal="left"/>
      <protection hidden="1"/>
    </xf>
    <xf numFmtId="0" fontId="11" fillId="0" borderId="1" xfId="0" applyFont="1" applyBorder="1" applyAlignment="1" applyProtection="1">
      <alignment vertical="top" wrapText="1"/>
      <protection hidden="1"/>
    </xf>
    <xf numFmtId="0" fontId="0" fillId="0" borderId="0" xfId="0" applyProtection="1"/>
    <xf numFmtId="0" fontId="0" fillId="0" borderId="0" xfId="0" applyNumberFormat="1"/>
    <xf numFmtId="0" fontId="2" fillId="0" borderId="1" xfId="1" applyFill="1" applyBorder="1" applyProtection="1">
      <protection hidden="1"/>
    </xf>
    <xf numFmtId="173" fontId="0" fillId="0" borderId="1" xfId="0" applyNumberFormat="1" applyBorder="1" applyAlignment="1" applyProtection="1">
      <alignment horizontal="left"/>
      <protection hidden="1"/>
    </xf>
    <xf numFmtId="0" fontId="0" fillId="0" borderId="1" xfId="0" applyBorder="1"/>
    <xf numFmtId="0" fontId="0" fillId="0" borderId="1" xfId="0" applyBorder="1" applyAlignment="1">
      <alignment wrapText="1"/>
    </xf>
    <xf numFmtId="0" fontId="0" fillId="0" borderId="1" xfId="0" applyFill="1" applyBorder="1"/>
    <xf numFmtId="0" fontId="0" fillId="0" borderId="1" xfId="0" applyFill="1" applyBorder="1" applyAlignment="1">
      <alignment horizontal="left"/>
    </xf>
    <xf numFmtId="0" fontId="11" fillId="9" borderId="1" xfId="0" applyFont="1" applyFill="1" applyBorder="1" applyAlignment="1">
      <alignment horizontal="left"/>
    </xf>
    <xf numFmtId="0" fontId="0" fillId="0" borderId="0" xfId="0" applyAlignment="1">
      <alignment horizontal="center"/>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center"/>
    </xf>
    <xf numFmtId="0" fontId="0" fillId="0" borderId="1" xfId="0" applyFont="1" applyBorder="1"/>
    <xf numFmtId="0" fontId="11" fillId="9" borderId="1" xfId="0" applyFont="1" applyFill="1" applyBorder="1" applyAlignment="1">
      <alignment horizontal="center"/>
    </xf>
    <xf numFmtId="167" fontId="0" fillId="0" borderId="1" xfId="0" applyNumberFormat="1" applyBorder="1" applyAlignment="1">
      <alignment horizontal="center"/>
    </xf>
    <xf numFmtId="0" fontId="11" fillId="8" borderId="1" xfId="0" applyFont="1" applyFill="1" applyBorder="1" applyAlignment="1">
      <alignment horizontal="center"/>
    </xf>
    <xf numFmtId="0" fontId="11" fillId="0" borderId="8" xfId="5" applyFont="1" applyFill="1" applyBorder="1" applyProtection="1">
      <protection hidden="1"/>
    </xf>
    <xf numFmtId="0" fontId="0" fillId="0" borderId="8" xfId="0" applyFill="1" applyBorder="1" applyAlignment="1" applyProtection="1">
      <alignment horizontal="left"/>
      <protection hidden="1"/>
    </xf>
    <xf numFmtId="0" fontId="0" fillId="0" borderId="0" xfId="0" applyFill="1" applyBorder="1" applyAlignment="1" applyProtection="1">
      <alignment horizontal="left"/>
      <protection hidden="1"/>
    </xf>
    <xf numFmtId="0" fontId="3" fillId="7" borderId="1" xfId="0" applyFont="1" applyFill="1" applyBorder="1" applyAlignment="1" applyProtection="1">
      <protection hidden="1"/>
    </xf>
    <xf numFmtId="0" fontId="11" fillId="7" borderId="1" xfId="0" applyFont="1" applyFill="1" applyBorder="1" applyAlignment="1" applyProtection="1">
      <protection hidden="1"/>
    </xf>
    <xf numFmtId="0" fontId="2" fillId="0" borderId="0" xfId="1" applyProtection="1">
      <protection hidden="1"/>
    </xf>
    <xf numFmtId="0" fontId="15" fillId="0" borderId="0" xfId="0" applyFont="1" applyFill="1" applyAlignment="1">
      <alignment vertical="top" wrapText="1"/>
    </xf>
    <xf numFmtId="0" fontId="0" fillId="11" borderId="1" xfId="0" applyFill="1" applyBorder="1" applyAlignment="1">
      <alignment horizontal="center"/>
    </xf>
    <xf numFmtId="0" fontId="11" fillId="8" borderId="6" xfId="0" applyFont="1" applyFill="1" applyBorder="1" applyAlignment="1">
      <alignment horizontal="center"/>
    </xf>
    <xf numFmtId="0" fontId="0" fillId="12" borderId="1" xfId="0" applyFill="1" applyBorder="1"/>
    <xf numFmtId="0" fontId="0" fillId="12" borderId="1" xfId="0" applyFill="1" applyBorder="1" applyAlignment="1">
      <alignment horizontal="center"/>
    </xf>
    <xf numFmtId="0" fontId="0" fillId="12" borderId="1" xfId="0" applyFill="1" applyBorder="1" applyAlignment="1" applyProtection="1">
      <alignment horizontal="left"/>
      <protection hidden="1"/>
    </xf>
    <xf numFmtId="0" fontId="0" fillId="12" borderId="1" xfId="0" applyFill="1" applyBorder="1" applyAlignment="1" applyProtection="1">
      <alignment horizontal="center"/>
      <protection hidden="1"/>
    </xf>
    <xf numFmtId="0" fontId="0" fillId="11" borderId="1" xfId="0" applyFill="1" applyBorder="1" applyAlignment="1" applyProtection="1">
      <alignment horizontal="center"/>
      <protection hidden="1"/>
    </xf>
    <xf numFmtId="49" fontId="0" fillId="0" borderId="1" xfId="0" applyNumberFormat="1" applyBorder="1" applyAlignment="1">
      <alignment horizontal="left"/>
    </xf>
    <xf numFmtId="49" fontId="0" fillId="0" borderId="1" xfId="0" applyNumberFormat="1" applyFont="1" applyBorder="1" applyAlignment="1">
      <alignment horizontal="left"/>
    </xf>
    <xf numFmtId="167" fontId="0" fillId="12" borderId="1" xfId="0" applyNumberFormat="1" applyFont="1" applyFill="1" applyBorder="1" applyAlignment="1" applyProtection="1">
      <alignment horizontal="center"/>
      <protection hidden="1"/>
    </xf>
    <xf numFmtId="0" fontId="0" fillId="11" borderId="1" xfId="0" applyNumberFormat="1" applyFill="1" applyBorder="1" applyAlignment="1" applyProtection="1">
      <alignment horizontal="center"/>
      <protection hidden="1"/>
    </xf>
    <xf numFmtId="0" fontId="11" fillId="13" borderId="1" xfId="0" applyFont="1" applyFill="1" applyBorder="1" applyProtection="1">
      <protection hidden="1"/>
    </xf>
    <xf numFmtId="0" fontId="11" fillId="12" borderId="1" xfId="0" applyFont="1" applyFill="1" applyBorder="1" applyProtection="1">
      <protection hidden="1"/>
    </xf>
    <xf numFmtId="167" fontId="0" fillId="12" borderId="1" xfId="0" applyNumberFormat="1" applyFill="1" applyBorder="1" applyAlignment="1" applyProtection="1">
      <alignment horizontal="center"/>
      <protection hidden="1"/>
    </xf>
    <xf numFmtId="168" fontId="0" fillId="12" borderId="1" xfId="0" applyNumberFormat="1" applyFill="1" applyBorder="1" applyAlignment="1" applyProtection="1">
      <alignment horizontal="left"/>
      <protection hidden="1"/>
    </xf>
    <xf numFmtId="169" fontId="0" fillId="12" borderId="1" xfId="0" applyNumberFormat="1" applyFill="1" applyBorder="1" applyAlignment="1" applyProtection="1">
      <alignment horizontal="left"/>
      <protection hidden="1"/>
    </xf>
    <xf numFmtId="170" fontId="0" fillId="12" borderId="1" xfId="0" applyNumberFormat="1" applyFill="1" applyBorder="1" applyAlignment="1" applyProtection="1">
      <alignment horizontal="left"/>
      <protection hidden="1"/>
    </xf>
    <xf numFmtId="0" fontId="1" fillId="12" borderId="1" xfId="1" applyFont="1" applyFill="1" applyBorder="1" applyAlignment="1" applyProtection="1">
      <alignment horizontal="left"/>
      <protection hidden="1"/>
    </xf>
    <xf numFmtId="0" fontId="0" fillId="12" borderId="1" xfId="0" applyFont="1" applyFill="1" applyBorder="1" applyAlignment="1" applyProtection="1">
      <alignment horizontal="center"/>
      <protection hidden="1"/>
    </xf>
    <xf numFmtId="0" fontId="1" fillId="12" borderId="1" xfId="5" applyFont="1" applyFill="1" applyBorder="1" applyAlignment="1" applyProtection="1">
      <alignment horizontal="left"/>
      <protection hidden="1"/>
    </xf>
    <xf numFmtId="0" fontId="0" fillId="12" borderId="1" xfId="5" applyFont="1" applyFill="1" applyBorder="1" applyAlignment="1" applyProtection="1">
      <alignment horizontal="left"/>
      <protection hidden="1"/>
    </xf>
    <xf numFmtId="168" fontId="1" fillId="12" borderId="1" xfId="5" applyNumberFormat="1" applyFont="1" applyFill="1" applyBorder="1" applyAlignment="1" applyProtection="1">
      <alignment horizontal="left"/>
      <protection hidden="1"/>
    </xf>
    <xf numFmtId="0" fontId="0" fillId="12" borderId="1" xfId="0" applyFill="1" applyBorder="1" applyAlignment="1">
      <alignment horizontal="left"/>
    </xf>
    <xf numFmtId="14" fontId="0" fillId="12" borderId="1" xfId="0" applyNumberFormat="1" applyFill="1" applyBorder="1" applyAlignment="1">
      <alignment horizontal="left"/>
    </xf>
    <xf numFmtId="0" fontId="0" fillId="0" borderId="0" xfId="0" applyFill="1" applyBorder="1"/>
    <xf numFmtId="0" fontId="11" fillId="0" borderId="0" xfId="0" applyFont="1" applyFill="1" applyBorder="1" applyProtection="1">
      <protection hidden="1"/>
    </xf>
    <xf numFmtId="1" fontId="0" fillId="0" borderId="1" xfId="0" applyNumberFormat="1" applyBorder="1" applyAlignment="1" applyProtection="1">
      <alignment horizontal="left"/>
      <protection hidden="1"/>
    </xf>
    <xf numFmtId="0" fontId="0" fillId="0" borderId="0" xfId="0" applyAlignment="1">
      <alignment vertical="center" wrapText="1"/>
    </xf>
    <xf numFmtId="0" fontId="0" fillId="0" borderId="0" xfId="0" applyAlignment="1">
      <alignment horizontal="left"/>
    </xf>
    <xf numFmtId="0" fontId="0" fillId="11" borderId="9" xfId="0" applyFill="1" applyBorder="1"/>
    <xf numFmtId="0" fontId="0" fillId="12" borderId="10" xfId="0" applyFill="1" applyBorder="1"/>
    <xf numFmtId="0" fontId="0" fillId="0" borderId="11" xfId="0" applyBorder="1"/>
    <xf numFmtId="0" fontId="0" fillId="0" borderId="0" xfId="0" applyAlignment="1" applyProtection="1">
      <alignment horizontal="left"/>
      <protection hidden="1"/>
    </xf>
    <xf numFmtId="0" fontId="3" fillId="7" borderId="1" xfId="0" applyFont="1" applyFill="1" applyBorder="1" applyAlignment="1" applyProtection="1">
      <alignment horizontal="left"/>
      <protection hidden="1"/>
    </xf>
    <xf numFmtId="0" fontId="0" fillId="0" borderId="7" xfId="0" applyBorder="1" applyAlignment="1" applyProtection="1">
      <alignment horizontal="left"/>
      <protection hidden="1"/>
    </xf>
    <xf numFmtId="0" fontId="11" fillId="7" borderId="1" xfId="0" applyFont="1" applyFill="1"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Font="1" applyFill="1"/>
    <xf numFmtId="0" fontId="0" fillId="0" borderId="0" xfId="0" applyAlignment="1">
      <alignment horizontal="left"/>
    </xf>
    <xf numFmtId="0" fontId="8" fillId="0" borderId="1" xfId="4" applyBorder="1" applyAlignment="1">
      <alignment horizontal="center"/>
    </xf>
    <xf numFmtId="0" fontId="9" fillId="2" borderId="1" xfId="4" applyFont="1" applyFill="1" applyBorder="1" applyAlignment="1">
      <alignment horizontal="center" vertical="center"/>
    </xf>
    <xf numFmtId="0" fontId="9" fillId="2" borderId="1" xfId="4" applyFont="1" applyFill="1" applyBorder="1" applyAlignment="1">
      <alignment horizontal="center" vertical="center" wrapText="1"/>
    </xf>
    <xf numFmtId="0" fontId="9" fillId="4" borderId="1" xfId="4" applyFont="1" applyFill="1" applyBorder="1" applyAlignment="1">
      <alignment horizontal="center" vertical="center" wrapText="1"/>
    </xf>
    <xf numFmtId="0" fontId="8" fillId="2" borderId="1" xfId="4" applyFont="1" applyFill="1" applyBorder="1" applyAlignment="1">
      <alignment horizontal="center" wrapText="1"/>
    </xf>
    <xf numFmtId="0" fontId="8" fillId="2" borderId="1" xfId="4" applyFont="1" applyFill="1" applyBorder="1" applyAlignment="1">
      <alignment wrapText="1"/>
    </xf>
    <xf numFmtId="0" fontId="8" fillId="4" borderId="1" xfId="4" applyFont="1" applyFill="1" applyBorder="1" applyAlignment="1">
      <alignment wrapText="1"/>
    </xf>
    <xf numFmtId="0" fontId="8" fillId="0" borderId="1" xfId="4" applyFont="1" applyBorder="1" applyAlignment="1">
      <alignment horizontal="right"/>
    </xf>
    <xf numFmtId="174" fontId="8" fillId="3" borderId="1" xfId="4" applyNumberFormat="1" applyFill="1" applyBorder="1" applyAlignment="1">
      <alignment horizontal="center"/>
    </xf>
    <xf numFmtId="166" fontId="8" fillId="3" borderId="1" xfId="4" applyNumberFormat="1" applyFill="1" applyBorder="1"/>
    <xf numFmtId="166" fontId="8" fillId="5" borderId="1" xfId="4" applyNumberFormat="1" applyFill="1" applyBorder="1" applyAlignment="1">
      <alignment wrapText="1"/>
    </xf>
    <xf numFmtId="0" fontId="9" fillId="3" borderId="1" xfId="4" applyFont="1" applyFill="1" applyBorder="1" applyAlignment="1">
      <alignment horizontal="center"/>
    </xf>
    <xf numFmtId="174" fontId="11" fillId="3" borderId="1" xfId="0" applyNumberFormat="1" applyFont="1" applyFill="1" applyBorder="1" applyAlignment="1">
      <alignment horizontal="center"/>
    </xf>
    <xf numFmtId="0" fontId="11" fillId="3" borderId="1" xfId="0" applyFont="1" applyFill="1" applyBorder="1" applyAlignment="1">
      <alignment horizontal="center"/>
    </xf>
    <xf numFmtId="174" fontId="11" fillId="3" borderId="0" xfId="0" applyNumberFormat="1" applyFont="1" applyFill="1" applyAlignment="1">
      <alignment horizontal="center"/>
    </xf>
    <xf numFmtId="0" fontId="11" fillId="3" borderId="0" xfId="0" applyFont="1" applyFill="1" applyAlignment="1">
      <alignment horizontal="center"/>
    </xf>
    <xf numFmtId="0" fontId="0" fillId="12" borderId="1" xfId="0" quotePrefix="1" applyFill="1" applyBorder="1" applyAlignment="1" applyProtection="1">
      <alignment horizontal="center"/>
      <protection hidden="1"/>
    </xf>
    <xf numFmtId="0" fontId="0" fillId="0" borderId="12" xfId="0" applyBorder="1" applyAlignment="1" applyProtection="1">
      <alignment horizontal="left"/>
      <protection locked="0"/>
    </xf>
    <xf numFmtId="14" fontId="15" fillId="0" borderId="0" xfId="0" applyNumberFormat="1" applyFont="1" applyFill="1" applyAlignment="1">
      <alignment horizontal="right" vertical="top" wrapText="1"/>
    </xf>
    <xf numFmtId="0" fontId="11" fillId="0" borderId="7" xfId="0" applyFont="1" applyFill="1" applyBorder="1" applyAlignment="1">
      <alignment horizontal="center"/>
    </xf>
    <xf numFmtId="0" fontId="0" fillId="0" borderId="7" xfId="0" applyFill="1" applyBorder="1" applyAlignment="1">
      <alignment horizontal="center"/>
    </xf>
    <xf numFmtId="0" fontId="11" fillId="9" borderId="12" xfId="0" applyFont="1" applyFill="1" applyBorder="1"/>
    <xf numFmtId="0" fontId="11" fillId="9" borderId="12" xfId="0" applyFont="1" applyFill="1" applyBorder="1" applyAlignment="1">
      <alignment horizontal="left"/>
    </xf>
    <xf numFmtId="0" fontId="0" fillId="0" borderId="12" xfId="0" applyBorder="1"/>
    <xf numFmtId="0" fontId="0" fillId="0" borderId="12" xfId="0" applyBorder="1" applyAlignment="1">
      <alignment horizontal="left"/>
    </xf>
    <xf numFmtId="0" fontId="4" fillId="0" borderId="12" xfId="0" applyFont="1" applyBorder="1" applyAlignment="1">
      <alignment horizontal="left" vertical="top" wrapText="1"/>
    </xf>
    <xf numFmtId="0" fontId="4" fillId="13" borderId="12" xfId="0" applyFont="1" applyFill="1" applyBorder="1"/>
    <xf numFmtId="0" fontId="0" fillId="0" borderId="12" xfId="0" quotePrefix="1" applyBorder="1"/>
    <xf numFmtId="49" fontId="4" fillId="0" borderId="12" xfId="0" quotePrefix="1" applyNumberFormat="1" applyFont="1" applyBorder="1" applyAlignment="1">
      <alignment horizontal="left" vertical="top" wrapText="1"/>
    </xf>
    <xf numFmtId="0" fontId="0" fillId="0" borderId="12" xfId="0" applyBorder="1" applyAlignment="1">
      <alignment vertical="top"/>
    </xf>
    <xf numFmtId="0" fontId="0" fillId="0" borderId="12" xfId="0" applyBorder="1" applyAlignment="1">
      <alignment horizontal="left" vertical="top"/>
    </xf>
    <xf numFmtId="0" fontId="0" fillId="0" borderId="12" xfId="0" applyBorder="1" applyAlignment="1">
      <alignment wrapText="1"/>
    </xf>
    <xf numFmtId="0" fontId="0" fillId="10" borderId="12" xfId="0" applyFill="1" applyBorder="1"/>
    <xf numFmtId="0" fontId="0" fillId="13" borderId="12" xfId="0" applyFill="1" applyBorder="1"/>
    <xf numFmtId="0" fontId="0" fillId="13" borderId="12" xfId="0" applyFill="1" applyBorder="1" applyAlignment="1">
      <alignment wrapText="1"/>
    </xf>
    <xf numFmtId="0" fontId="15" fillId="0" borderId="0" xfId="0" applyFont="1" applyFill="1" applyAlignment="1" applyProtection="1">
      <alignment vertical="top" wrapText="1"/>
      <protection locked="0"/>
    </xf>
    <xf numFmtId="0" fontId="0" fillId="0" borderId="13" xfId="0" applyBorder="1"/>
    <xf numFmtId="0" fontId="0" fillId="0" borderId="13" xfId="0" applyBorder="1" applyAlignment="1">
      <alignment horizontal="left"/>
    </xf>
    <xf numFmtId="0" fontId="4" fillId="0" borderId="13" xfId="0" applyFont="1" applyBorder="1" applyAlignment="1">
      <alignment horizontal="left" vertical="top" wrapText="1"/>
    </xf>
    <xf numFmtId="0" fontId="0" fillId="13" borderId="13" xfId="0" applyFill="1" applyBorder="1"/>
    <xf numFmtId="49" fontId="15" fillId="0" borderId="0" xfId="0" quotePrefix="1" applyNumberFormat="1" applyFont="1" applyFill="1" applyAlignment="1">
      <alignment horizontal="right" vertical="top" wrapText="1"/>
    </xf>
    <xf numFmtId="0" fontId="19" fillId="0" borderId="0" xfId="0" applyFont="1"/>
    <xf numFmtId="0" fontId="19" fillId="0" borderId="0" xfId="0" applyFont="1" applyAlignment="1"/>
    <xf numFmtId="0" fontId="0" fillId="0" borderId="0" xfId="0" applyAlignment="1"/>
    <xf numFmtId="49" fontId="2" fillId="0" borderId="0" xfId="1" applyNumberFormat="1"/>
    <xf numFmtId="0" fontId="0" fillId="0" borderId="2" xfId="0" applyBorder="1"/>
    <xf numFmtId="49" fontId="0" fillId="0" borderId="12" xfId="0" applyNumberFormat="1" applyBorder="1"/>
    <xf numFmtId="0" fontId="21" fillId="0" borderId="12" xfId="0" applyFont="1" applyBorder="1"/>
    <xf numFmtId="0" fontId="19" fillId="0" borderId="0" xfId="0" applyNumberFormat="1" applyFont="1" applyAlignment="1"/>
    <xf numFmtId="0" fontId="6" fillId="0" borderId="0" xfId="0" applyNumberFormat="1" applyFont="1"/>
    <xf numFmtId="49" fontId="11" fillId="9" borderId="1" xfId="0" applyNumberFormat="1" applyFont="1" applyFill="1" applyBorder="1" applyAlignment="1">
      <alignment horizontal="left"/>
    </xf>
    <xf numFmtId="49" fontId="0" fillId="0" borderId="0" xfId="0" applyNumberFormat="1" applyAlignment="1">
      <alignment horizontal="left"/>
    </xf>
    <xf numFmtId="2" fontId="11" fillId="9" borderId="1" xfId="0" applyNumberFormat="1" applyFont="1" applyFill="1" applyBorder="1" applyAlignment="1">
      <alignment horizontal="left"/>
    </xf>
    <xf numFmtId="2" fontId="0" fillId="0" borderId="1" xfId="2" applyNumberFormat="1" applyFont="1" applyBorder="1" applyAlignment="1">
      <alignment horizontal="left"/>
    </xf>
    <xf numFmtId="2" fontId="0" fillId="0" borderId="0" xfId="0" applyNumberFormat="1" applyAlignment="1">
      <alignment horizontal="left"/>
    </xf>
    <xf numFmtId="0" fontId="11" fillId="0" borderId="1" xfId="0" applyFont="1" applyBorder="1" applyAlignment="1" applyProtection="1">
      <alignment wrapText="1"/>
      <protection hidden="1"/>
    </xf>
    <xf numFmtId="49" fontId="0" fillId="0" borderId="0" xfId="0" applyNumberFormat="1" applyAlignment="1"/>
    <xf numFmtId="49" fontId="19" fillId="0" borderId="0" xfId="0" applyNumberFormat="1" applyFont="1" applyAlignment="1"/>
    <xf numFmtId="0" fontId="0" fillId="0" borderId="0" xfId="0"/>
    <xf numFmtId="49" fontId="0" fillId="0" borderId="0" xfId="0" applyNumberFormat="1"/>
    <xf numFmtId="0" fontId="0" fillId="0" borderId="0" xfId="0" applyFill="1"/>
    <xf numFmtId="49" fontId="0" fillId="0" borderId="12" xfId="0" applyNumberFormat="1" applyBorder="1" applyAlignment="1">
      <alignment horizontal="left"/>
    </xf>
    <xf numFmtId="0" fontId="0" fillId="0" borderId="12" xfId="0" applyBorder="1" applyAlignment="1">
      <alignment horizontal="center"/>
    </xf>
    <xf numFmtId="0" fontId="11" fillId="9" borderId="2" xfId="0" applyFont="1" applyFill="1" applyBorder="1" applyAlignment="1">
      <alignment horizontal="center"/>
    </xf>
    <xf numFmtId="0" fontId="0" fillId="0" borderId="2" xfId="0" applyFill="1" applyBorder="1"/>
    <xf numFmtId="0" fontId="11" fillId="9" borderId="12" xfId="0" applyFont="1" applyFill="1" applyBorder="1" applyAlignment="1">
      <alignment horizontal="center"/>
    </xf>
    <xf numFmtId="0" fontId="0" fillId="12" borderId="1" xfId="0" quotePrefix="1" applyFill="1" applyBorder="1" applyAlignment="1" applyProtection="1">
      <alignment horizontal="left"/>
      <protection hidden="1"/>
    </xf>
    <xf numFmtId="0" fontId="0" fillId="0" borderId="13" xfId="0" applyFill="1" applyBorder="1"/>
    <xf numFmtId="0" fontId="0" fillId="0" borderId="13" xfId="0" applyFill="1" applyBorder="1" applyAlignment="1">
      <alignment horizontal="left"/>
    </xf>
    <xf numFmtId="0" fontId="0" fillId="0" borderId="12" xfId="0" applyFill="1" applyBorder="1"/>
    <xf numFmtId="0" fontId="0" fillId="0" borderId="12" xfId="0" applyFill="1" applyBorder="1" applyAlignment="1">
      <alignment horizontal="left"/>
    </xf>
    <xf numFmtId="0" fontId="0" fillId="0" borderId="0" xfId="0" applyFill="1" applyAlignment="1">
      <alignment horizontal="left"/>
    </xf>
    <xf numFmtId="0" fontId="11" fillId="14" borderId="12" xfId="0" applyFont="1" applyFill="1" applyBorder="1"/>
    <xf numFmtId="49" fontId="11" fillId="14" borderId="12" xfId="0" applyNumberFormat="1" applyFont="1" applyFill="1" applyBorder="1"/>
    <xf numFmtId="0" fontId="0" fillId="0" borderId="12" xfId="0" quotePrefix="1" applyBorder="1" applyAlignment="1">
      <alignment horizontal="left"/>
    </xf>
    <xf numFmtId="0" fontId="10" fillId="0" borderId="0" xfId="0" applyFont="1" applyAlignment="1">
      <alignment horizontal="left" vertical="top"/>
    </xf>
    <xf numFmtId="0" fontId="2" fillId="0" borderId="0" xfId="1" applyAlignment="1">
      <alignment horizontal="left"/>
    </xf>
    <xf numFmtId="0" fontId="13" fillId="0" borderId="0" xfId="1" applyFont="1" applyAlignment="1">
      <alignment horizontal="left"/>
    </xf>
    <xf numFmtId="0" fontId="15" fillId="0" borderId="0" xfId="0" applyFont="1" applyAlignment="1">
      <alignment horizontal="left" vertical="top" wrapText="1"/>
    </xf>
    <xf numFmtId="0" fontId="0" fillId="0" borderId="0" xfId="0" applyAlignment="1">
      <alignment horizontal="left"/>
    </xf>
    <xf numFmtId="0" fontId="22" fillId="0" borderId="7" xfId="0" applyFont="1" applyBorder="1" applyAlignment="1" applyProtection="1">
      <alignment horizontal="left" vertical="top" wrapText="1"/>
      <protection hidden="1"/>
    </xf>
    <xf numFmtId="0" fontId="22" fillId="0" borderId="0" xfId="0" applyFont="1" applyAlignment="1" applyProtection="1">
      <alignment horizontal="left" vertical="top" wrapText="1"/>
      <protection hidden="1"/>
    </xf>
    <xf numFmtId="0" fontId="14" fillId="0" borderId="4" xfId="0" applyFont="1" applyBorder="1" applyAlignment="1" applyProtection="1">
      <alignment horizontal="left"/>
      <protection hidden="1"/>
    </xf>
    <xf numFmtId="0" fontId="3" fillId="7" borderId="2" xfId="0" applyFont="1" applyFill="1" applyBorder="1" applyAlignment="1" applyProtection="1">
      <alignment horizontal="left"/>
      <protection hidden="1"/>
    </xf>
    <xf numFmtId="0" fontId="3" fillId="7" borderId="3" xfId="0" applyFont="1" applyFill="1" applyBorder="1" applyAlignment="1" applyProtection="1">
      <alignment horizontal="left"/>
      <protection hidden="1"/>
    </xf>
    <xf numFmtId="0" fontId="0" fillId="0" borderId="2" xfId="0" applyBorder="1" applyAlignment="1" applyProtection="1">
      <alignment horizontal="left"/>
      <protection hidden="1"/>
    </xf>
    <xf numFmtId="0" fontId="0" fillId="0" borderId="5" xfId="0" applyBorder="1" applyAlignment="1" applyProtection="1">
      <alignment horizontal="left"/>
      <protection hidden="1"/>
    </xf>
    <xf numFmtId="0" fontId="0" fillId="0" borderId="3" xfId="0" applyBorder="1" applyAlignment="1" applyProtection="1">
      <alignment horizontal="left"/>
      <protection hidden="1"/>
    </xf>
    <xf numFmtId="14" fontId="0" fillId="0" borderId="2" xfId="0" applyNumberFormat="1" applyBorder="1" applyAlignment="1" applyProtection="1">
      <alignment horizontal="left"/>
      <protection hidden="1"/>
    </xf>
    <xf numFmtId="0" fontId="0" fillId="0" borderId="2" xfId="0" applyBorder="1" applyAlignment="1" applyProtection="1">
      <alignment horizontal="left" vertical="top"/>
      <protection hidden="1"/>
    </xf>
    <xf numFmtId="0" fontId="0" fillId="0" borderId="5" xfId="0" applyBorder="1" applyAlignment="1" applyProtection="1">
      <alignment horizontal="left" vertical="top"/>
      <protection hidden="1"/>
    </xf>
    <xf numFmtId="0" fontId="0" fillId="0" borderId="3" xfId="0" applyBorder="1" applyAlignment="1" applyProtection="1">
      <alignment horizontal="left" vertical="top"/>
      <protection hidden="1"/>
    </xf>
    <xf numFmtId="0" fontId="14" fillId="0" borderId="0" xfId="0" applyFont="1" applyBorder="1" applyAlignment="1" applyProtection="1">
      <alignment horizontal="left"/>
      <protection hidden="1"/>
    </xf>
    <xf numFmtId="0" fontId="11" fillId="8" borderId="2" xfId="0" applyFont="1" applyFill="1" applyBorder="1" applyAlignment="1">
      <alignment horizontal="center"/>
    </xf>
    <xf numFmtId="0" fontId="11" fillId="8" borderId="3" xfId="0" applyFont="1" applyFill="1" applyBorder="1" applyAlignment="1">
      <alignment horizontal="center"/>
    </xf>
    <xf numFmtId="0" fontId="9" fillId="2" borderId="1" xfId="4" applyFont="1" applyFill="1" applyBorder="1" applyAlignment="1">
      <alignment horizontal="center" vertical="center"/>
    </xf>
    <xf numFmtId="0" fontId="9" fillId="2" borderId="1" xfId="4" applyFont="1" applyFill="1" applyBorder="1" applyAlignment="1">
      <alignment horizontal="center" vertical="center" wrapText="1"/>
    </xf>
    <xf numFmtId="0" fontId="0" fillId="0" borderId="1" xfId="0" applyBorder="1" applyAlignment="1">
      <alignment wrapText="1"/>
    </xf>
    <xf numFmtId="180" fontId="0" fillId="0" borderId="1" xfId="0" applyNumberFormat="1" applyFont="1" applyBorder="1" applyAlignment="1" applyProtection="1">
      <alignment horizontal="left"/>
      <protection hidden="1"/>
    </xf>
    <xf numFmtId="181" fontId="0" fillId="0" borderId="1" xfId="0" applyNumberFormat="1" applyBorder="1" applyAlignment="1" applyProtection="1">
      <alignment horizontal="left"/>
      <protection hidden="1"/>
    </xf>
  </cellXfs>
  <cellStyles count="6">
    <cellStyle name="40 % - Akzent5" xfId="5" builtinId="47"/>
    <cellStyle name="Euro" xfId="3" xr:uid="{00000000-0005-0000-0000-000001000000}"/>
    <cellStyle name="Link" xfId="1" builtinId="8"/>
    <cellStyle name="Standard" xfId="0" builtinId="0"/>
    <cellStyle name="Standard_Tabelle5" xfId="4" xr:uid="{00000000-0005-0000-0000-000004000000}"/>
    <cellStyle name="Währung" xfId="2" builtinId="4"/>
  </cellStyles>
  <dxfs count="0"/>
  <tableStyles count="0" defaultTableStyle="TableStyleMedium2" defaultPivotStyle="PivotStyleLight16"/>
  <colors>
    <mruColors>
      <color rgb="FFAFDFFF"/>
      <color rgb="FF0099FF"/>
      <color rgb="FFD5EEFF"/>
      <color rgb="FF79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B$4" lockText="1" noThreeD="1"/>
</file>

<file path=xl/ctrlProps/ctrlProp2.xml><?xml version="1.0" encoding="utf-8"?>
<formControlPr xmlns="http://schemas.microsoft.com/office/spreadsheetml/2009/9/main" objectType="CheckBox" fmlaLink="$B$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45720</xdr:rowOff>
    </xdr:from>
    <xdr:to>
      <xdr:col>2</xdr:col>
      <xdr:colOff>731329</xdr:colOff>
      <xdr:row>4</xdr:row>
      <xdr:rowOff>132001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2480" y="228600"/>
          <a:ext cx="1523809" cy="634921"/>
        </a:xfrm>
        <a:prstGeom prst="rect">
          <a:avLst/>
        </a:prstGeom>
      </xdr:spPr>
    </xdr:pic>
    <xdr:clientData/>
  </xdr:twoCellAnchor>
  <xdr:twoCellAnchor>
    <xdr:from>
      <xdr:col>1</xdr:col>
      <xdr:colOff>259080</xdr:colOff>
      <xdr:row>6</xdr:row>
      <xdr:rowOff>106680</xdr:rowOff>
    </xdr:from>
    <xdr:to>
      <xdr:col>5</xdr:col>
      <xdr:colOff>556260</xdr:colOff>
      <xdr:row>8</xdr:row>
      <xdr:rowOff>160020</xdr:rowOff>
    </xdr:to>
    <xdr:sp macro="[0]!OpenUF1" textlink="">
      <xdr:nvSpPr>
        <xdr:cNvPr id="2" name="Button01">
          <a:extLst>
            <a:ext uri="{FF2B5EF4-FFF2-40B4-BE49-F238E27FC236}">
              <a16:creationId xmlns:a16="http://schemas.microsoft.com/office/drawing/2014/main" id="{00000000-0008-0000-0000-000002000000}"/>
            </a:ext>
          </a:extLst>
        </xdr:cNvPr>
        <xdr:cNvSpPr/>
      </xdr:nvSpPr>
      <xdr:spPr>
        <a:xfrm>
          <a:off x="1051560" y="1203960"/>
          <a:ext cx="34671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bg1"/>
              </a:solidFill>
            </a:rPr>
            <a:t>Configurar Línea Continua</a:t>
          </a:r>
        </a:p>
      </xdr:txBody>
    </xdr:sp>
    <xdr:clientData/>
  </xdr:twoCellAnchor>
  <xdr:twoCellAnchor>
    <xdr:from>
      <xdr:col>1</xdr:col>
      <xdr:colOff>259080</xdr:colOff>
      <xdr:row>9</xdr:row>
      <xdr:rowOff>15240</xdr:rowOff>
    </xdr:from>
    <xdr:to>
      <xdr:col>5</xdr:col>
      <xdr:colOff>556260</xdr:colOff>
      <xdr:row>10</xdr:row>
      <xdr:rowOff>38100</xdr:rowOff>
    </xdr:to>
    <xdr:sp macro="[0]!bDeleteProjectData" textlink="">
      <xdr:nvSpPr>
        <xdr:cNvPr id="4" name="Button02">
          <a:extLst>
            <a:ext uri="{FF2B5EF4-FFF2-40B4-BE49-F238E27FC236}">
              <a16:creationId xmlns:a16="http://schemas.microsoft.com/office/drawing/2014/main" id="{00000000-0008-0000-0000-000004000000}"/>
            </a:ext>
          </a:extLst>
        </xdr:cNvPr>
        <xdr:cNvSpPr/>
      </xdr:nvSpPr>
      <xdr:spPr>
        <a:xfrm>
          <a:off x="1051560" y="1661160"/>
          <a:ext cx="3467100" cy="20574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solidFill>
                <a:schemeClr val="bg2">
                  <a:lumMod val="50000"/>
                </a:schemeClr>
              </a:solidFill>
            </a:rPr>
            <a:t>Borrar datos del proyecto</a:t>
          </a:r>
        </a:p>
      </xdr:txBody>
    </xdr:sp>
    <xdr:clientData/>
  </xdr:twoCellAnchor>
  <xdr:twoCellAnchor editAs="oneCell">
    <xdr:from>
      <xdr:col>6</xdr:col>
      <xdr:colOff>638175</xdr:colOff>
      <xdr:row>1</xdr:row>
      <xdr:rowOff>161925</xdr:rowOff>
    </xdr:from>
    <xdr:to>
      <xdr:col>10</xdr:col>
      <xdr:colOff>506004</xdr:colOff>
      <xdr:row>6</xdr:row>
      <xdr:rowOff>95600</xdr:rowOff>
    </xdr:to>
    <xdr:pic>
      <xdr:nvPicPr>
        <xdr:cNvPr id="7" name="bS" hidden="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10175" y="352425"/>
          <a:ext cx="2915829" cy="867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129540</xdr:colOff>
      <xdr:row>0</xdr:row>
      <xdr:rowOff>15240</xdr:rowOff>
    </xdr:from>
    <xdr:ext cx="1523809" cy="634921"/>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87740" y="15240"/>
          <a:ext cx="1523809" cy="634921"/>
        </a:xfrm>
        <a:prstGeom prst="rect">
          <a:avLst/>
        </a:prstGeom>
      </xdr:spPr>
    </xdr:pic>
    <xdr:clientData/>
  </xdr:oneCellAnchor>
  <xdr:twoCellAnchor editAs="absolute">
    <xdr:from>
      <xdr:col>2</xdr:col>
      <xdr:colOff>504825</xdr:colOff>
      <xdr:row>0</xdr:row>
      <xdr:rowOff>91440</xdr:rowOff>
    </xdr:from>
    <xdr:to>
      <xdr:col>5</xdr:col>
      <xdr:colOff>56925</xdr:colOff>
      <xdr:row>1</xdr:row>
      <xdr:rowOff>160020</xdr:rowOff>
    </xdr:to>
    <xdr:sp macro="[0]!Lichtbandtext2" textlink="">
      <xdr:nvSpPr>
        <xdr:cNvPr id="5" name="Button04" hidden="1">
          <a:extLst>
            <a:ext uri="{FF2B5EF4-FFF2-40B4-BE49-F238E27FC236}">
              <a16:creationId xmlns:a16="http://schemas.microsoft.com/office/drawing/2014/main" id="{00000000-0008-0000-0100-000005000000}"/>
            </a:ext>
          </a:extLst>
        </xdr:cNvPr>
        <xdr:cNvSpPr/>
      </xdr:nvSpPr>
      <xdr:spPr>
        <a:xfrm>
          <a:off x="5753100" y="91440"/>
          <a:ext cx="1800000" cy="259080"/>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bg1"/>
              </a:solidFill>
            </a:rPr>
            <a:t>Crear texto de especificiación</a:t>
          </a:r>
        </a:p>
      </xdr:txBody>
    </xdr:sp>
    <xdr:clientData fPrintsWithSheet="0"/>
  </xdr:twoCellAnchor>
  <xdr:twoCellAnchor editAs="absolute">
    <xdr:from>
      <xdr:col>0</xdr:col>
      <xdr:colOff>1968500</xdr:colOff>
      <xdr:row>0</xdr:row>
      <xdr:rowOff>91440</xdr:rowOff>
    </xdr:from>
    <xdr:to>
      <xdr:col>1</xdr:col>
      <xdr:colOff>1406300</xdr:colOff>
      <xdr:row>1</xdr:row>
      <xdr:rowOff>160020</xdr:rowOff>
    </xdr:to>
    <xdr:sp macro="[0]!SavePDF" textlink="">
      <xdr:nvSpPr>
        <xdr:cNvPr id="6" name="Button02">
          <a:extLst>
            <a:ext uri="{FF2B5EF4-FFF2-40B4-BE49-F238E27FC236}">
              <a16:creationId xmlns:a16="http://schemas.microsoft.com/office/drawing/2014/main" id="{00000000-0008-0000-0100-000006000000}"/>
            </a:ext>
          </a:extLst>
        </xdr:cNvPr>
        <xdr:cNvSpPr/>
      </xdr:nvSpPr>
      <xdr:spPr>
        <a:xfrm>
          <a:off x="1968500" y="91440"/>
          <a:ext cx="1800000" cy="259080"/>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bg1"/>
              </a:solidFill>
            </a:rPr>
            <a:t>guardar como pdf</a:t>
          </a:r>
        </a:p>
      </xdr:txBody>
    </xdr:sp>
    <xdr:clientData fPrintsWithSheet="0"/>
  </xdr:twoCellAnchor>
  <xdr:twoCellAnchor editAs="absolute">
    <xdr:from>
      <xdr:col>0</xdr:col>
      <xdr:colOff>76200</xdr:colOff>
      <xdr:row>0</xdr:row>
      <xdr:rowOff>91440</xdr:rowOff>
    </xdr:from>
    <xdr:to>
      <xdr:col>0</xdr:col>
      <xdr:colOff>1876200</xdr:colOff>
      <xdr:row>1</xdr:row>
      <xdr:rowOff>160020</xdr:rowOff>
    </xdr:to>
    <xdr:sp macro="[0]!SaveCSV" textlink="">
      <xdr:nvSpPr>
        <xdr:cNvPr id="7" name="Button01">
          <a:extLst>
            <a:ext uri="{FF2B5EF4-FFF2-40B4-BE49-F238E27FC236}">
              <a16:creationId xmlns:a16="http://schemas.microsoft.com/office/drawing/2014/main" id="{00000000-0008-0000-0100-000007000000}"/>
            </a:ext>
          </a:extLst>
        </xdr:cNvPr>
        <xdr:cNvSpPr/>
      </xdr:nvSpPr>
      <xdr:spPr>
        <a:xfrm>
          <a:off x="76200" y="91440"/>
          <a:ext cx="1800000" cy="259080"/>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bg1"/>
              </a:solidFill>
            </a:rPr>
            <a:t>guardar como csv</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2</xdr:col>
      <xdr:colOff>297180</xdr:colOff>
      <xdr:row>0</xdr:row>
      <xdr:rowOff>76200</xdr:rowOff>
    </xdr:from>
    <xdr:to>
      <xdr:col>2</xdr:col>
      <xdr:colOff>1813560</xdr:colOff>
      <xdr:row>0</xdr:row>
      <xdr:rowOff>472440</xdr:rowOff>
    </xdr:to>
    <xdr:sp macro="[0]!tabImportExport.Export" textlink="">
      <xdr:nvSpPr>
        <xdr:cNvPr id="2" name="Rechteck: abgerundete Ecken 1">
          <a:extLst>
            <a:ext uri="{FF2B5EF4-FFF2-40B4-BE49-F238E27FC236}">
              <a16:creationId xmlns:a16="http://schemas.microsoft.com/office/drawing/2014/main" id="{00000000-0008-0000-0400-000002000000}"/>
            </a:ext>
          </a:extLst>
        </xdr:cNvPr>
        <xdr:cNvSpPr/>
      </xdr:nvSpPr>
      <xdr:spPr>
        <a:xfrm>
          <a:off x="1882140" y="76200"/>
          <a:ext cx="1516380" cy="396240"/>
        </a:xfrm>
        <a:prstGeom prst="round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solidFill>
            </a:rPr>
            <a:t>EXPORTIEREN</a:t>
          </a:r>
        </a:p>
      </xdr:txBody>
    </xdr:sp>
    <xdr:clientData/>
  </xdr:twoCellAnchor>
  <xdr:twoCellAnchor editAs="absolute">
    <xdr:from>
      <xdr:col>2</xdr:col>
      <xdr:colOff>1905000</xdr:colOff>
      <xdr:row>0</xdr:row>
      <xdr:rowOff>76200</xdr:rowOff>
    </xdr:from>
    <xdr:to>
      <xdr:col>4</xdr:col>
      <xdr:colOff>541020</xdr:colOff>
      <xdr:row>0</xdr:row>
      <xdr:rowOff>472440</xdr:rowOff>
    </xdr:to>
    <xdr:sp macro="[0]!tabImportExport.Import" textlink="">
      <xdr:nvSpPr>
        <xdr:cNvPr id="3" name="Rechteck: abgerundete Ecken 2">
          <a:extLst>
            <a:ext uri="{FF2B5EF4-FFF2-40B4-BE49-F238E27FC236}">
              <a16:creationId xmlns:a16="http://schemas.microsoft.com/office/drawing/2014/main" id="{00000000-0008-0000-0400-000003000000}"/>
            </a:ext>
          </a:extLst>
        </xdr:cNvPr>
        <xdr:cNvSpPr/>
      </xdr:nvSpPr>
      <xdr:spPr>
        <a:xfrm>
          <a:off x="3489960" y="76200"/>
          <a:ext cx="1516380" cy="396240"/>
        </a:xfrm>
        <a:prstGeom prst="round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solidFill>
            </a:rPr>
            <a:t>IMPORTIEREN</a:t>
          </a:r>
        </a:p>
      </xdr:txBody>
    </xdr:sp>
    <xdr:clientData/>
  </xdr:twoCellAnchor>
  <xdr:twoCellAnchor editAs="absolute">
    <xdr:from>
      <xdr:col>4</xdr:col>
      <xdr:colOff>632460</xdr:colOff>
      <xdr:row>0</xdr:row>
      <xdr:rowOff>76200</xdr:rowOff>
    </xdr:from>
    <xdr:to>
      <xdr:col>6</xdr:col>
      <xdr:colOff>563880</xdr:colOff>
      <xdr:row>0</xdr:row>
      <xdr:rowOff>472440</xdr:rowOff>
    </xdr:to>
    <xdr:sp macro="[0]!tabImportExport.Abgleich" textlink="">
      <xdr:nvSpPr>
        <xdr:cNvPr id="4" name="Rechteck: abgerundete Ecken 3">
          <a:extLst>
            <a:ext uri="{FF2B5EF4-FFF2-40B4-BE49-F238E27FC236}">
              <a16:creationId xmlns:a16="http://schemas.microsoft.com/office/drawing/2014/main" id="{00000000-0008-0000-0400-000004000000}"/>
            </a:ext>
          </a:extLst>
        </xdr:cNvPr>
        <xdr:cNvSpPr/>
      </xdr:nvSpPr>
      <xdr:spPr>
        <a:xfrm>
          <a:off x="5097780" y="76200"/>
          <a:ext cx="1516380" cy="396240"/>
        </a:xfrm>
        <a:prstGeom prst="round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solidFill>
            </a:rPr>
            <a:t>ÜBERNEHMEN</a:t>
          </a:r>
        </a:p>
      </xdr:txBody>
    </xdr:sp>
    <xdr:clientData/>
  </xdr:twoCellAnchor>
  <xdr:twoCellAnchor editAs="absolute">
    <xdr:from>
      <xdr:col>0</xdr:col>
      <xdr:colOff>274320</xdr:colOff>
      <xdr:row>0</xdr:row>
      <xdr:rowOff>76200</xdr:rowOff>
    </xdr:from>
    <xdr:to>
      <xdr:col>2</xdr:col>
      <xdr:colOff>205740</xdr:colOff>
      <xdr:row>0</xdr:row>
      <xdr:rowOff>472440</xdr:rowOff>
    </xdr:to>
    <xdr:sp macro="[0]!tabImportExport.CreateList" textlink="">
      <xdr:nvSpPr>
        <xdr:cNvPr id="5" name="Rechteck: abgerundete Ecken 4">
          <a:extLst>
            <a:ext uri="{FF2B5EF4-FFF2-40B4-BE49-F238E27FC236}">
              <a16:creationId xmlns:a16="http://schemas.microsoft.com/office/drawing/2014/main" id="{00000000-0008-0000-0400-000005000000}"/>
            </a:ext>
          </a:extLst>
        </xdr:cNvPr>
        <xdr:cNvSpPr/>
      </xdr:nvSpPr>
      <xdr:spPr>
        <a:xfrm>
          <a:off x="274320" y="76200"/>
          <a:ext cx="1516380" cy="396240"/>
        </a:xfrm>
        <a:prstGeom prst="round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solidFill>
            </a:rPr>
            <a:t>LISTE ERSTELLEN</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xdr:row>
          <xdr:rowOff>38100</xdr:rowOff>
        </xdr:from>
        <xdr:to>
          <xdr:col>2</xdr:col>
          <xdr:colOff>390525</xdr:colOff>
          <xdr:row>3</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EGH-Version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28575</xdr:rowOff>
        </xdr:from>
        <xdr:to>
          <xdr:col>2</xdr:col>
          <xdr:colOff>390525</xdr:colOff>
          <xdr:row>4</xdr:row>
          <xdr:rowOff>266700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Show Prices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inberger/Desktop/RIDI-Lichtbandkonfigurator-Komplett-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gschiene"/>
      <sheetName val="Lichtband"/>
      <sheetName val="Angaben"/>
      <sheetName val="Zusammenstellung"/>
      <sheetName val="Zubehör"/>
      <sheetName val="Leuchtenliste"/>
    </sheetNames>
    <sheetDataSet>
      <sheetData sheetId="0" refreshError="1"/>
      <sheetData sheetId="1" refreshError="1"/>
      <sheetData sheetId="2">
        <row r="6">
          <cell r="E6" t="str">
            <v>VLG-F149-5NDWS-475B840</v>
          </cell>
        </row>
        <row r="43">
          <cell r="A43" t="str">
            <v>extrem-tiefstrahlend</v>
          </cell>
        </row>
        <row r="44">
          <cell r="A44" t="str">
            <v>breitstrahlend</v>
          </cell>
        </row>
        <row r="45">
          <cell r="A45" t="str">
            <v>asymetrischstrahlend</v>
          </cell>
        </row>
        <row r="46">
          <cell r="A46" t="str">
            <v>opal_diffusstrahlend</v>
          </cell>
        </row>
        <row r="47">
          <cell r="A47" t="str">
            <v>Regaloptik_doppeltasymetrischstrahlend</v>
          </cell>
        </row>
        <row r="48">
          <cell r="A48" t="str">
            <v>transparente_Wanne_mit_Längsprismen</v>
          </cell>
        </row>
        <row r="55">
          <cell r="A55" t="str">
            <v>LED-Treiber DALI</v>
          </cell>
        </row>
        <row r="56">
          <cell r="A56" t="str">
            <v>LED-Treiber</v>
          </cell>
        </row>
        <row r="67">
          <cell r="A67">
            <v>500</v>
          </cell>
        </row>
        <row r="68">
          <cell r="A68">
            <v>1000</v>
          </cell>
        </row>
        <row r="69">
          <cell r="A69">
            <v>1500</v>
          </cell>
        </row>
        <row r="73">
          <cell r="A73" t="str">
            <v>schwarz</v>
          </cell>
        </row>
        <row r="74">
          <cell r="A74" t="str">
            <v>silber</v>
          </cell>
        </row>
        <row r="75">
          <cell r="A75" t="str">
            <v>weiß</v>
          </cell>
        </row>
      </sheetData>
      <sheetData sheetId="3">
        <row r="7">
          <cell r="B7">
            <v>1</v>
          </cell>
        </row>
      </sheetData>
      <sheetData sheetId="4">
        <row r="6">
          <cell r="A6" t="str">
            <v>Kettenaufhänger</v>
          </cell>
        </row>
        <row r="7">
          <cell r="A7" t="str">
            <v>Aufhänger für Kettenabhängun, Schnellverstellung</v>
          </cell>
        </row>
      </sheetData>
      <sheetData sheetId="5">
        <row r="13">
          <cell r="B13">
            <v>15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ridi.de/go/1500137SW" TargetMode="External"/><Relationship Id="rId13" Type="http://schemas.openxmlformats.org/officeDocument/2006/relationships/hyperlink" Target="https://www.ridi.de/go/1500134SI" TargetMode="External"/><Relationship Id="rId18" Type="http://schemas.openxmlformats.org/officeDocument/2006/relationships/hyperlink" Target="https://www.ridi.de/go/1500142SW" TargetMode="External"/><Relationship Id="rId26" Type="http://schemas.openxmlformats.org/officeDocument/2006/relationships/hyperlink" Target="https://www.ridi.de/go/1500139SW" TargetMode="External"/><Relationship Id="rId3" Type="http://schemas.openxmlformats.org/officeDocument/2006/relationships/hyperlink" Target="https://www.ridi.de/go/1500141" TargetMode="External"/><Relationship Id="rId21" Type="http://schemas.openxmlformats.org/officeDocument/2006/relationships/hyperlink" Target="https://www.ridi.de/go/1500143" TargetMode="External"/><Relationship Id="rId34" Type="http://schemas.openxmlformats.org/officeDocument/2006/relationships/hyperlink" Target="https://www.ridi.de/go/1500136SW" TargetMode="External"/><Relationship Id="rId7" Type="http://schemas.openxmlformats.org/officeDocument/2006/relationships/hyperlink" Target="https://www.ridi.de/go/1500133SW" TargetMode="External"/><Relationship Id="rId12" Type="http://schemas.openxmlformats.org/officeDocument/2006/relationships/hyperlink" Target="https://www.ridi.de/go/1500142" TargetMode="External"/><Relationship Id="rId17" Type="http://schemas.openxmlformats.org/officeDocument/2006/relationships/hyperlink" Target="https://www.ridi.de/go/1500138SW" TargetMode="External"/><Relationship Id="rId25" Type="http://schemas.openxmlformats.org/officeDocument/2006/relationships/hyperlink" Target="https://www.ridi.de/go/1500135SW" TargetMode="External"/><Relationship Id="rId33" Type="http://schemas.openxmlformats.org/officeDocument/2006/relationships/hyperlink" Target="https://www.ridi.de/go/1500144SI" TargetMode="External"/><Relationship Id="rId2" Type="http://schemas.openxmlformats.org/officeDocument/2006/relationships/hyperlink" Target="https://www.ridi.de/go/1500137" TargetMode="External"/><Relationship Id="rId16" Type="http://schemas.openxmlformats.org/officeDocument/2006/relationships/hyperlink" Target="https://www.ridi.de/go/1500134SW" TargetMode="External"/><Relationship Id="rId20" Type="http://schemas.openxmlformats.org/officeDocument/2006/relationships/hyperlink" Target="https://www.ridi.de/go/1500139" TargetMode="External"/><Relationship Id="rId29" Type="http://schemas.openxmlformats.org/officeDocument/2006/relationships/hyperlink" Target="https://www.ridi.de/go/1500140" TargetMode="External"/><Relationship Id="rId1" Type="http://schemas.openxmlformats.org/officeDocument/2006/relationships/hyperlink" Target="https://www.ridi.de/go/1500133" TargetMode="External"/><Relationship Id="rId6" Type="http://schemas.openxmlformats.org/officeDocument/2006/relationships/hyperlink" Target="https://www.ridi.de/go/1500141SI" TargetMode="External"/><Relationship Id="rId11" Type="http://schemas.openxmlformats.org/officeDocument/2006/relationships/hyperlink" Target="https://www.ridi.de/go/1500138" TargetMode="External"/><Relationship Id="rId24" Type="http://schemas.openxmlformats.org/officeDocument/2006/relationships/hyperlink" Target="https://www.ridi.de/go/1500143SI" TargetMode="External"/><Relationship Id="rId32" Type="http://schemas.openxmlformats.org/officeDocument/2006/relationships/hyperlink" Target="https://www.ridi.de/go/1500140SI" TargetMode="External"/><Relationship Id="rId5" Type="http://schemas.openxmlformats.org/officeDocument/2006/relationships/hyperlink" Target="https://www.ridi.de/go/1500137SI" TargetMode="External"/><Relationship Id="rId15" Type="http://schemas.openxmlformats.org/officeDocument/2006/relationships/hyperlink" Target="https://www.ridi.de/go/1500142SI" TargetMode="External"/><Relationship Id="rId23" Type="http://schemas.openxmlformats.org/officeDocument/2006/relationships/hyperlink" Target="https://www.ridi.de/go/1500139SI" TargetMode="External"/><Relationship Id="rId28" Type="http://schemas.openxmlformats.org/officeDocument/2006/relationships/hyperlink" Target="https://www.ridi.de/go/1500136" TargetMode="External"/><Relationship Id="rId36" Type="http://schemas.openxmlformats.org/officeDocument/2006/relationships/hyperlink" Target="https://www.ridi.de/go/1500144SW" TargetMode="External"/><Relationship Id="rId10" Type="http://schemas.openxmlformats.org/officeDocument/2006/relationships/hyperlink" Target="https://www.ridi.de/go/1500134" TargetMode="External"/><Relationship Id="rId19" Type="http://schemas.openxmlformats.org/officeDocument/2006/relationships/hyperlink" Target="https://www.ridi.de/go/1500135" TargetMode="External"/><Relationship Id="rId31" Type="http://schemas.openxmlformats.org/officeDocument/2006/relationships/hyperlink" Target="https://www.ridi.de/go/1500136SI" TargetMode="External"/><Relationship Id="rId4" Type="http://schemas.openxmlformats.org/officeDocument/2006/relationships/hyperlink" Target="https://www.ridi.de/go/1500133SI" TargetMode="External"/><Relationship Id="rId9" Type="http://schemas.openxmlformats.org/officeDocument/2006/relationships/hyperlink" Target="https://www.ridi.de/go/1500141SW" TargetMode="External"/><Relationship Id="rId14" Type="http://schemas.openxmlformats.org/officeDocument/2006/relationships/hyperlink" Target="https://www.ridi.de/go/1500138SI" TargetMode="External"/><Relationship Id="rId22" Type="http://schemas.openxmlformats.org/officeDocument/2006/relationships/hyperlink" Target="https://www.ridi.de/go/1500135SI" TargetMode="External"/><Relationship Id="rId27" Type="http://schemas.openxmlformats.org/officeDocument/2006/relationships/hyperlink" Target="https://www.ridi.de/go/1500143SW" TargetMode="External"/><Relationship Id="rId30" Type="http://schemas.openxmlformats.org/officeDocument/2006/relationships/hyperlink" Target="https://www.ridi.de/go/1500144" TargetMode="External"/><Relationship Id="rId35" Type="http://schemas.openxmlformats.org/officeDocument/2006/relationships/hyperlink" Target="https://www.ridi.de/go/1500140SW"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Start">
    <tabColor rgb="FF0099FF"/>
  </sheetPr>
  <dimension ref="A3:P27"/>
  <sheetViews>
    <sheetView showGridLines="0" tabSelected="1" zoomScaleNormal="100" workbookViewId="0">
      <selection activeCell="H22" sqref="H22"/>
    </sheetView>
  </sheetViews>
  <sheetFormatPr baseColWidth="10" defaultRowHeight="15" x14ac:dyDescent="0.25"/>
  <sheetData>
    <row r="3" spans="1:16" ht="14.45" customHeight="1" x14ac:dyDescent="0.25">
      <c r="D3" s="185" t="s">
        <v>2076</v>
      </c>
      <c r="E3" s="185"/>
      <c r="F3" s="185"/>
      <c r="G3" s="185"/>
      <c r="H3" s="185"/>
      <c r="I3" s="185"/>
    </row>
    <row r="4" spans="1:16" ht="14.45" customHeight="1" x14ac:dyDescent="0.25">
      <c r="D4" s="185"/>
      <c r="E4" s="185"/>
      <c r="F4" s="185"/>
      <c r="G4" s="185"/>
      <c r="H4" s="185"/>
      <c r="I4" s="185"/>
    </row>
    <row r="5" spans="1:16" x14ac:dyDescent="0.25">
      <c r="D5" s="185"/>
      <c r="E5" s="185"/>
      <c r="F5" s="185"/>
      <c r="G5" s="185"/>
      <c r="H5" s="185"/>
      <c r="I5" s="185"/>
    </row>
    <row r="9" spans="1:16" x14ac:dyDescent="0.25">
      <c r="N9" s="5"/>
      <c r="O9" s="5"/>
      <c r="P9" s="5"/>
    </row>
    <row r="10" spans="1:16" x14ac:dyDescent="0.25">
      <c r="L10" s="5"/>
      <c r="M10" s="5"/>
      <c r="N10" s="5"/>
      <c r="O10" s="5"/>
      <c r="P10" s="5"/>
    </row>
    <row r="11" spans="1:16" x14ac:dyDescent="0.25">
      <c r="L11" s="5"/>
      <c r="M11" s="5"/>
      <c r="N11" s="5"/>
      <c r="O11" s="5"/>
      <c r="P11" s="5"/>
    </row>
    <row r="12" spans="1:16" x14ac:dyDescent="0.25">
      <c r="A12" s="39"/>
      <c r="B12" s="189" t="s">
        <v>2079</v>
      </c>
      <c r="C12" s="189"/>
      <c r="D12" s="189"/>
      <c r="E12" s="189"/>
      <c r="F12" s="189"/>
      <c r="G12" s="189"/>
      <c r="H12" s="189"/>
      <c r="N12" s="5"/>
      <c r="O12" s="5"/>
      <c r="P12" s="5"/>
    </row>
    <row r="13" spans="1:16" x14ac:dyDescent="0.25">
      <c r="A13" s="39"/>
      <c r="B13" s="186" t="s">
        <v>1408</v>
      </c>
      <c r="C13" s="187"/>
      <c r="D13" s="187"/>
      <c r="E13" s="187"/>
      <c r="F13" s="187"/>
      <c r="G13" s="39"/>
      <c r="N13" s="5"/>
      <c r="O13" s="5"/>
      <c r="P13" s="5"/>
    </row>
    <row r="14" spans="1:16" x14ac:dyDescent="0.25">
      <c r="A14" s="39"/>
      <c r="B14" s="39"/>
      <c r="C14" s="39"/>
      <c r="D14" s="39"/>
      <c r="E14" s="39"/>
      <c r="F14" s="39"/>
      <c r="G14" s="39"/>
      <c r="N14" s="5"/>
      <c r="O14" s="5"/>
      <c r="P14" s="5"/>
    </row>
    <row r="15" spans="1:16" ht="14.45" customHeight="1" x14ac:dyDescent="0.25">
      <c r="B15" s="188" t="s">
        <v>2082</v>
      </c>
      <c r="C15" s="188"/>
      <c r="D15" s="188"/>
      <c r="E15" s="188"/>
      <c r="F15" s="188"/>
      <c r="G15" s="188"/>
    </row>
    <row r="16" spans="1:16" x14ac:dyDescent="0.25">
      <c r="A16" s="40"/>
      <c r="B16" s="188"/>
      <c r="C16" s="188"/>
      <c r="D16" s="188"/>
      <c r="E16" s="188"/>
      <c r="F16" s="188"/>
      <c r="G16" s="188"/>
    </row>
    <row r="17" spans="1:7" x14ac:dyDescent="0.25">
      <c r="A17" s="40"/>
      <c r="B17" s="188"/>
      <c r="C17" s="188"/>
      <c r="D17" s="188"/>
      <c r="E17" s="188"/>
      <c r="F17" s="188"/>
      <c r="G17" s="188"/>
    </row>
    <row r="18" spans="1:7" x14ac:dyDescent="0.25">
      <c r="A18" s="40"/>
      <c r="B18" s="188"/>
      <c r="C18" s="188"/>
      <c r="D18" s="188"/>
      <c r="E18" s="188"/>
      <c r="F18" s="188"/>
      <c r="G18" s="188"/>
    </row>
    <row r="19" spans="1:7" x14ac:dyDescent="0.25">
      <c r="A19" s="40"/>
      <c r="B19" s="188"/>
      <c r="C19" s="188"/>
      <c r="D19" s="188"/>
      <c r="E19" s="188"/>
      <c r="F19" s="188"/>
      <c r="G19" s="188"/>
    </row>
    <row r="20" spans="1:7" x14ac:dyDescent="0.25">
      <c r="A20" s="40"/>
      <c r="B20" s="188"/>
      <c r="C20" s="188"/>
      <c r="D20" s="188"/>
      <c r="E20" s="188"/>
      <c r="F20" s="188"/>
      <c r="G20" s="188"/>
    </row>
    <row r="21" spans="1:7" x14ac:dyDescent="0.25">
      <c r="A21" s="40"/>
      <c r="B21" s="188"/>
      <c r="C21" s="188"/>
      <c r="D21" s="188"/>
      <c r="E21" s="188"/>
      <c r="F21" s="188"/>
      <c r="G21" s="188"/>
    </row>
    <row r="22" spans="1:7" x14ac:dyDescent="0.25">
      <c r="A22" s="40"/>
      <c r="B22" s="188"/>
      <c r="C22" s="188"/>
      <c r="D22" s="188"/>
      <c r="E22" s="188"/>
      <c r="F22" s="188"/>
      <c r="G22" s="188"/>
    </row>
    <row r="23" spans="1:7" x14ac:dyDescent="0.25">
      <c r="A23" s="40"/>
      <c r="B23" s="188"/>
      <c r="C23" s="188"/>
      <c r="D23" s="188"/>
      <c r="E23" s="188"/>
      <c r="F23" s="188"/>
      <c r="G23" s="188"/>
    </row>
    <row r="24" spans="1:7" x14ac:dyDescent="0.25">
      <c r="A24" s="40"/>
      <c r="B24" s="188"/>
      <c r="C24" s="188"/>
      <c r="D24" s="188"/>
      <c r="E24" s="188"/>
      <c r="F24" s="188"/>
      <c r="G24" s="188"/>
    </row>
    <row r="25" spans="1:7" x14ac:dyDescent="0.25">
      <c r="A25" s="40"/>
      <c r="B25" s="188"/>
      <c r="C25" s="188"/>
      <c r="D25" s="188"/>
      <c r="E25" s="188"/>
      <c r="F25" s="188"/>
      <c r="G25" s="188"/>
    </row>
    <row r="26" spans="1:7" x14ac:dyDescent="0.25">
      <c r="A26" s="40"/>
      <c r="B26" s="40" t="s">
        <v>1410</v>
      </c>
      <c r="C26" s="150" t="s">
        <v>7188</v>
      </c>
      <c r="D26" s="145"/>
      <c r="E26" s="40"/>
      <c r="F26" s="40"/>
      <c r="G26" s="40"/>
    </row>
    <row r="27" spans="1:7" x14ac:dyDescent="0.25">
      <c r="A27" s="40"/>
      <c r="B27" s="40"/>
      <c r="C27" s="128">
        <v>44676</v>
      </c>
      <c r="D27" s="70"/>
      <c r="E27" s="40"/>
      <c r="F27" s="40"/>
      <c r="G27" s="40"/>
    </row>
  </sheetData>
  <sheetProtection algorithmName="SHA-512" hashValue="Bk8g0nV4+Vatk5OQIaD0vH2xp2lQUDz5WdRrNuFidIobxKLn3H0CdKM+kAWpyTe8vhbSFKomOQnR15pQ5BT7hg==" saltValue="RPUFxZALBqhw1I1eKanmkA==" spinCount="100000" sheet="1" objects="1" scenarios="1"/>
  <mergeCells count="4">
    <mergeCell ref="D3:I5"/>
    <mergeCell ref="B13:F13"/>
    <mergeCell ref="B15:G25"/>
    <mergeCell ref="B12:H12"/>
  </mergeCell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Schiene"/>
  <dimension ref="A1:T37"/>
  <sheetViews>
    <sheetView workbookViewId="0">
      <selection activeCell="D20" sqref="D20"/>
    </sheetView>
  </sheetViews>
  <sheetFormatPr baseColWidth="10" defaultRowHeight="15" x14ac:dyDescent="0.25"/>
  <cols>
    <col min="1" max="2" width="11.42578125" style="3"/>
    <col min="3" max="3" width="83.140625" style="3" bestFit="1" customWidth="1"/>
    <col min="4" max="4" width="23" style="2" bestFit="1" customWidth="1"/>
    <col min="5" max="5" width="11.42578125" style="159"/>
    <col min="10" max="10" width="11.42578125" style="2"/>
    <col min="15" max="15" width="11.42578125" style="2"/>
    <col min="16" max="16" width="11.42578125" style="4"/>
  </cols>
  <sheetData>
    <row r="1" spans="1:20" x14ac:dyDescent="0.25">
      <c r="A1" s="3" t="s">
        <v>0</v>
      </c>
      <c r="B1" s="3" t="s">
        <v>1</v>
      </c>
      <c r="C1" s="3" t="s">
        <v>2</v>
      </c>
      <c r="D1" s="2" t="s">
        <v>476</v>
      </c>
      <c r="E1" s="159" t="s">
        <v>4</v>
      </c>
      <c r="F1" t="s">
        <v>5</v>
      </c>
      <c r="G1" t="s">
        <v>6</v>
      </c>
      <c r="H1" t="s">
        <v>7</v>
      </c>
      <c r="I1" t="s">
        <v>8</v>
      </c>
      <c r="J1" s="2" t="s">
        <v>9</v>
      </c>
      <c r="K1" t="s">
        <v>10</v>
      </c>
      <c r="L1" t="s">
        <v>11</v>
      </c>
      <c r="M1" t="s">
        <v>13</v>
      </c>
      <c r="N1" t="s">
        <v>14</v>
      </c>
      <c r="O1" s="2" t="s">
        <v>15</v>
      </c>
      <c r="P1" s="4" t="s">
        <v>16</v>
      </c>
      <c r="Q1" t="s">
        <v>17</v>
      </c>
      <c r="R1" t="s">
        <v>480</v>
      </c>
      <c r="S1" t="s">
        <v>481</v>
      </c>
      <c r="T1" t="s">
        <v>1790</v>
      </c>
    </row>
    <row r="2" spans="1:20" x14ac:dyDescent="0.25">
      <c r="A2" s="1" t="s">
        <v>319</v>
      </c>
      <c r="B2" s="1" t="s">
        <v>318</v>
      </c>
      <c r="C2" s="1" t="s">
        <v>317</v>
      </c>
      <c r="D2" s="48" t="s">
        <v>477</v>
      </c>
      <c r="E2" s="48">
        <v>31.5</v>
      </c>
      <c r="F2" s="1" t="s">
        <v>32</v>
      </c>
      <c r="G2" s="1" t="s">
        <v>20</v>
      </c>
      <c r="H2" s="1"/>
      <c r="I2" s="1" t="s">
        <v>282</v>
      </c>
      <c r="J2" s="1" t="s">
        <v>29</v>
      </c>
      <c r="K2" s="1"/>
      <c r="L2" s="1"/>
      <c r="M2" s="1"/>
      <c r="N2" s="1" t="s">
        <v>281</v>
      </c>
      <c r="O2" s="1" t="s">
        <v>2188</v>
      </c>
      <c r="P2" s="154" t="s">
        <v>316</v>
      </c>
      <c r="Q2" s="1" t="s">
        <v>315</v>
      </c>
      <c r="R2">
        <v>7407772</v>
      </c>
      <c r="S2" t="s">
        <v>7144</v>
      </c>
    </row>
    <row r="3" spans="1:20" x14ac:dyDescent="0.25">
      <c r="A3" s="1" t="s">
        <v>314</v>
      </c>
      <c r="B3" s="1" t="s">
        <v>313</v>
      </c>
      <c r="C3" s="1" t="s">
        <v>312</v>
      </c>
      <c r="D3" s="48" t="s">
        <v>477</v>
      </c>
      <c r="E3" s="48">
        <v>52.5</v>
      </c>
      <c r="F3" s="1" t="s">
        <v>311</v>
      </c>
      <c r="G3" s="1" t="s">
        <v>20</v>
      </c>
      <c r="H3" s="1"/>
      <c r="I3" s="1" t="s">
        <v>282</v>
      </c>
      <c r="J3" s="1" t="s">
        <v>283</v>
      </c>
      <c r="K3" s="1"/>
      <c r="L3" s="1"/>
      <c r="M3" s="1"/>
      <c r="N3" s="1" t="s">
        <v>281</v>
      </c>
      <c r="O3" s="1" t="s">
        <v>2188</v>
      </c>
      <c r="P3" s="154" t="s">
        <v>310</v>
      </c>
      <c r="Q3" s="1" t="s">
        <v>309</v>
      </c>
      <c r="R3">
        <v>7407773</v>
      </c>
      <c r="S3" t="s">
        <v>7145</v>
      </c>
    </row>
    <row r="4" spans="1:20" x14ac:dyDescent="0.25">
      <c r="A4" s="1" t="s">
        <v>308</v>
      </c>
      <c r="B4" s="1" t="s">
        <v>307</v>
      </c>
      <c r="C4" s="1" t="s">
        <v>306</v>
      </c>
      <c r="D4" s="48" t="s">
        <v>477</v>
      </c>
      <c r="E4" s="48">
        <v>72.8</v>
      </c>
      <c r="F4" s="1" t="s">
        <v>305</v>
      </c>
      <c r="G4" s="1" t="s">
        <v>20</v>
      </c>
      <c r="H4" s="1"/>
      <c r="I4" s="1" t="s">
        <v>282</v>
      </c>
      <c r="J4" s="1" t="s">
        <v>265</v>
      </c>
      <c r="K4" s="1"/>
      <c r="L4" s="1"/>
      <c r="M4" s="1"/>
      <c r="N4" s="1" t="s">
        <v>281</v>
      </c>
      <c r="O4" s="1" t="s">
        <v>2188</v>
      </c>
      <c r="P4" s="154" t="s">
        <v>304</v>
      </c>
      <c r="Q4" s="1" t="s">
        <v>303</v>
      </c>
      <c r="R4">
        <v>7407775</v>
      </c>
      <c r="S4" t="s">
        <v>7146</v>
      </c>
    </row>
    <row r="5" spans="1:20" x14ac:dyDescent="0.25">
      <c r="A5" s="1" t="s">
        <v>386</v>
      </c>
      <c r="B5" s="1" t="s">
        <v>385</v>
      </c>
      <c r="C5" s="1" t="s">
        <v>384</v>
      </c>
      <c r="D5" s="48" t="s">
        <v>477</v>
      </c>
      <c r="E5" s="48">
        <v>32.4</v>
      </c>
      <c r="F5" s="1" t="s">
        <v>32</v>
      </c>
      <c r="G5" s="1" t="s">
        <v>20</v>
      </c>
      <c r="H5" s="1"/>
      <c r="I5" s="1" t="s">
        <v>282</v>
      </c>
      <c r="J5" s="1" t="s">
        <v>29</v>
      </c>
      <c r="K5" s="1"/>
      <c r="L5" s="1"/>
      <c r="M5" s="1"/>
      <c r="N5" s="1" t="s">
        <v>281</v>
      </c>
      <c r="O5" s="1" t="s">
        <v>2191</v>
      </c>
      <c r="P5" s="154" t="s">
        <v>383</v>
      </c>
      <c r="Q5" s="1" t="s">
        <v>382</v>
      </c>
      <c r="R5">
        <v>7209056</v>
      </c>
      <c r="S5" t="s">
        <v>7147</v>
      </c>
    </row>
    <row r="6" spans="1:20" x14ac:dyDescent="0.25">
      <c r="A6" s="1" t="s">
        <v>381</v>
      </c>
      <c r="B6" s="1" t="s">
        <v>380</v>
      </c>
      <c r="C6" s="1" t="s">
        <v>379</v>
      </c>
      <c r="D6" s="48" t="s">
        <v>477</v>
      </c>
      <c r="E6" s="48">
        <v>54.1</v>
      </c>
      <c r="F6" s="1" t="s">
        <v>311</v>
      </c>
      <c r="G6" s="1" t="s">
        <v>20</v>
      </c>
      <c r="H6" s="1"/>
      <c r="I6" s="1" t="s">
        <v>282</v>
      </c>
      <c r="J6" s="1" t="s">
        <v>283</v>
      </c>
      <c r="K6" s="1"/>
      <c r="L6" s="1"/>
      <c r="M6" s="1"/>
      <c r="N6" s="1" t="s">
        <v>281</v>
      </c>
      <c r="O6" s="1" t="s">
        <v>2191</v>
      </c>
      <c r="P6" s="154" t="s">
        <v>378</v>
      </c>
      <c r="Q6" s="1" t="s">
        <v>377</v>
      </c>
      <c r="R6">
        <v>7209066</v>
      </c>
      <c r="S6" t="s">
        <v>7148</v>
      </c>
    </row>
    <row r="7" spans="1:20" x14ac:dyDescent="0.25">
      <c r="A7" s="1" t="s">
        <v>376</v>
      </c>
      <c r="B7" s="1" t="s">
        <v>375</v>
      </c>
      <c r="C7" s="1" t="s">
        <v>374</v>
      </c>
      <c r="D7" s="48" t="s">
        <v>477</v>
      </c>
      <c r="E7" s="48">
        <v>75</v>
      </c>
      <c r="F7" s="1" t="s">
        <v>305</v>
      </c>
      <c r="G7" s="1" t="s">
        <v>20</v>
      </c>
      <c r="H7" s="1"/>
      <c r="I7" s="1" t="s">
        <v>282</v>
      </c>
      <c r="J7" s="1" t="s">
        <v>265</v>
      </c>
      <c r="K7" s="1"/>
      <c r="L7" s="1"/>
      <c r="M7" s="1"/>
      <c r="N7" s="1" t="s">
        <v>281</v>
      </c>
      <c r="O7" s="1" t="s">
        <v>2191</v>
      </c>
      <c r="P7" s="154" t="s">
        <v>373</v>
      </c>
      <c r="Q7" s="1" t="s">
        <v>372</v>
      </c>
      <c r="R7">
        <v>7209076</v>
      </c>
      <c r="S7" t="s">
        <v>7149</v>
      </c>
    </row>
    <row r="8" spans="1:20" x14ac:dyDescent="0.25">
      <c r="A8" s="1" t="s">
        <v>445</v>
      </c>
      <c r="B8" s="1" t="s">
        <v>444</v>
      </c>
      <c r="C8" s="1" t="s">
        <v>2773</v>
      </c>
      <c r="D8" s="48" t="s">
        <v>477</v>
      </c>
      <c r="E8" s="48">
        <v>32.4</v>
      </c>
      <c r="F8" s="1" t="s">
        <v>32</v>
      </c>
      <c r="G8" s="1" t="s">
        <v>20</v>
      </c>
      <c r="H8" s="1"/>
      <c r="I8" s="1" t="s">
        <v>282</v>
      </c>
      <c r="J8" s="1" t="s">
        <v>29</v>
      </c>
      <c r="K8" s="1"/>
      <c r="L8" s="1"/>
      <c r="M8" s="1"/>
      <c r="N8" s="1" t="s">
        <v>281</v>
      </c>
      <c r="O8" s="1" t="s">
        <v>2194</v>
      </c>
      <c r="P8" s="154" t="s">
        <v>443</v>
      </c>
      <c r="Q8" s="1" t="s">
        <v>442</v>
      </c>
      <c r="R8">
        <v>7209057</v>
      </c>
      <c r="S8" t="s">
        <v>7147</v>
      </c>
    </row>
    <row r="9" spans="1:20" x14ac:dyDescent="0.25">
      <c r="A9" s="1" t="s">
        <v>441</v>
      </c>
      <c r="B9" s="1" t="s">
        <v>440</v>
      </c>
      <c r="C9" s="1" t="s">
        <v>439</v>
      </c>
      <c r="D9" s="48" t="s">
        <v>477</v>
      </c>
      <c r="E9" s="48">
        <v>54.1</v>
      </c>
      <c r="F9" s="1" t="s">
        <v>311</v>
      </c>
      <c r="G9" s="1" t="s">
        <v>20</v>
      </c>
      <c r="H9" s="1"/>
      <c r="I9" s="1" t="s">
        <v>282</v>
      </c>
      <c r="J9" s="1" t="s">
        <v>283</v>
      </c>
      <c r="K9" s="1"/>
      <c r="L9" s="1"/>
      <c r="M9" s="1"/>
      <c r="N9" s="1" t="s">
        <v>281</v>
      </c>
      <c r="O9" s="1" t="s">
        <v>2194</v>
      </c>
      <c r="P9" s="154" t="s">
        <v>438</v>
      </c>
      <c r="Q9" s="1" t="s">
        <v>437</v>
      </c>
      <c r="R9">
        <v>7209067</v>
      </c>
      <c r="S9" t="s">
        <v>7148</v>
      </c>
    </row>
    <row r="10" spans="1:20" x14ac:dyDescent="0.25">
      <c r="A10" s="1" t="s">
        <v>436</v>
      </c>
      <c r="B10" s="1" t="s">
        <v>435</v>
      </c>
      <c r="C10" s="1" t="s">
        <v>434</v>
      </c>
      <c r="D10" s="48" t="s">
        <v>477</v>
      </c>
      <c r="E10" s="48">
        <v>75</v>
      </c>
      <c r="F10" s="1" t="s">
        <v>305</v>
      </c>
      <c r="G10" s="1" t="s">
        <v>20</v>
      </c>
      <c r="H10" s="1"/>
      <c r="I10" s="1" t="s">
        <v>282</v>
      </c>
      <c r="J10" s="1" t="s">
        <v>265</v>
      </c>
      <c r="K10" s="1"/>
      <c r="L10" s="1"/>
      <c r="M10" s="1"/>
      <c r="N10" s="1" t="s">
        <v>281</v>
      </c>
      <c r="O10" s="1" t="s">
        <v>2194</v>
      </c>
      <c r="P10" s="154" t="s">
        <v>433</v>
      </c>
      <c r="Q10" s="1" t="s">
        <v>432</v>
      </c>
      <c r="R10">
        <v>7209077</v>
      </c>
      <c r="S10" t="s">
        <v>7150</v>
      </c>
    </row>
    <row r="11" spans="1:20" x14ac:dyDescent="0.25">
      <c r="A11" s="1" t="s">
        <v>302</v>
      </c>
      <c r="B11" s="1" t="s">
        <v>301</v>
      </c>
      <c r="C11" s="1" t="s">
        <v>300</v>
      </c>
      <c r="D11" s="48" t="s">
        <v>553</v>
      </c>
      <c r="E11" s="48">
        <v>34.299999999999997</v>
      </c>
      <c r="F11" s="1" t="s">
        <v>299</v>
      </c>
      <c r="G11" s="1" t="s">
        <v>20</v>
      </c>
      <c r="H11" s="1"/>
      <c r="I11" s="1" t="s">
        <v>282</v>
      </c>
      <c r="J11" s="1" t="s">
        <v>29</v>
      </c>
      <c r="K11" s="1"/>
      <c r="L11" s="1"/>
      <c r="M11" s="1"/>
      <c r="N11" s="1" t="s">
        <v>281</v>
      </c>
      <c r="O11" s="1" t="s">
        <v>2188</v>
      </c>
      <c r="P11" s="154" t="s">
        <v>298</v>
      </c>
      <c r="Q11" s="1" t="s">
        <v>297</v>
      </c>
      <c r="R11">
        <v>1805657</v>
      </c>
      <c r="S11" t="s">
        <v>7151</v>
      </c>
    </row>
    <row r="12" spans="1:20" x14ac:dyDescent="0.25">
      <c r="A12" s="1" t="s">
        <v>296</v>
      </c>
      <c r="B12" s="1" t="s">
        <v>295</v>
      </c>
      <c r="C12" s="1" t="s">
        <v>294</v>
      </c>
      <c r="D12" s="48" t="s">
        <v>553</v>
      </c>
      <c r="E12" s="48">
        <v>56.9</v>
      </c>
      <c r="F12" s="1" t="s">
        <v>293</v>
      </c>
      <c r="G12" s="1" t="s">
        <v>20</v>
      </c>
      <c r="H12" s="1"/>
      <c r="I12" s="1" t="s">
        <v>282</v>
      </c>
      <c r="J12" s="1" t="s">
        <v>283</v>
      </c>
      <c r="K12" s="1"/>
      <c r="L12" s="1"/>
      <c r="M12" s="1"/>
      <c r="N12" s="1" t="s">
        <v>281</v>
      </c>
      <c r="O12" s="1" t="s">
        <v>2188</v>
      </c>
      <c r="P12" s="154" t="s">
        <v>292</v>
      </c>
      <c r="Q12" s="1" t="s">
        <v>291</v>
      </c>
      <c r="R12">
        <v>7407774</v>
      </c>
      <c r="S12" t="s">
        <v>7152</v>
      </c>
    </row>
    <row r="13" spans="1:20" x14ac:dyDescent="0.25">
      <c r="A13" s="1" t="s">
        <v>290</v>
      </c>
      <c r="B13" s="1" t="s">
        <v>289</v>
      </c>
      <c r="C13" s="1" t="s">
        <v>288</v>
      </c>
      <c r="D13" s="48" t="s">
        <v>553</v>
      </c>
      <c r="E13" s="48">
        <v>79.900000000000006</v>
      </c>
      <c r="F13" s="1" t="s">
        <v>287</v>
      </c>
      <c r="G13" s="1" t="s">
        <v>20</v>
      </c>
      <c r="H13" s="1"/>
      <c r="I13" s="1" t="s">
        <v>282</v>
      </c>
      <c r="J13" s="1" t="s">
        <v>265</v>
      </c>
      <c r="K13" s="1"/>
      <c r="L13" s="1"/>
      <c r="M13" s="1"/>
      <c r="N13" s="1" t="s">
        <v>281</v>
      </c>
      <c r="O13" s="1" t="s">
        <v>2188</v>
      </c>
      <c r="P13" s="154" t="s">
        <v>285</v>
      </c>
      <c r="Q13" s="1" t="s">
        <v>284</v>
      </c>
      <c r="R13">
        <v>7407776</v>
      </c>
      <c r="S13" t="s">
        <v>7153</v>
      </c>
    </row>
    <row r="14" spans="1:20" x14ac:dyDescent="0.25">
      <c r="A14" s="1" t="s">
        <v>371</v>
      </c>
      <c r="B14" s="1" t="s">
        <v>370</v>
      </c>
      <c r="C14" s="1" t="s">
        <v>369</v>
      </c>
      <c r="D14" s="48" t="s">
        <v>553</v>
      </c>
      <c r="E14" s="48">
        <v>35.299999999999997</v>
      </c>
      <c r="F14" s="1" t="s">
        <v>299</v>
      </c>
      <c r="G14" s="1" t="s">
        <v>20</v>
      </c>
      <c r="H14" s="1"/>
      <c r="I14" s="1" t="s">
        <v>282</v>
      </c>
      <c r="J14" s="1" t="s">
        <v>29</v>
      </c>
      <c r="K14" s="1"/>
      <c r="L14" s="1"/>
      <c r="M14" s="1"/>
      <c r="N14" s="1" t="s">
        <v>281</v>
      </c>
      <c r="O14" s="1" t="s">
        <v>2191</v>
      </c>
      <c r="P14" s="154" t="s">
        <v>368</v>
      </c>
      <c r="Q14" s="1" t="s">
        <v>367</v>
      </c>
      <c r="R14">
        <v>7209058</v>
      </c>
      <c r="S14" t="s">
        <v>7154</v>
      </c>
    </row>
    <row r="15" spans="1:20" x14ac:dyDescent="0.25">
      <c r="A15" s="1" t="s">
        <v>366</v>
      </c>
      <c r="B15" s="1" t="s">
        <v>365</v>
      </c>
      <c r="C15" s="1" t="s">
        <v>364</v>
      </c>
      <c r="D15" s="48" t="s">
        <v>553</v>
      </c>
      <c r="E15" s="48">
        <v>58.6</v>
      </c>
      <c r="F15" s="1" t="s">
        <v>293</v>
      </c>
      <c r="G15" s="1" t="s">
        <v>20</v>
      </c>
      <c r="H15" s="1"/>
      <c r="I15" s="1" t="s">
        <v>282</v>
      </c>
      <c r="J15" s="1" t="s">
        <v>283</v>
      </c>
      <c r="K15" s="1"/>
      <c r="L15" s="1"/>
      <c r="M15" s="1"/>
      <c r="N15" s="1" t="s">
        <v>281</v>
      </c>
      <c r="O15" s="1" t="s">
        <v>2191</v>
      </c>
      <c r="P15" s="154" t="s">
        <v>363</v>
      </c>
      <c r="Q15" s="1" t="s">
        <v>362</v>
      </c>
      <c r="R15">
        <v>7209068</v>
      </c>
      <c r="S15" t="s">
        <v>7155</v>
      </c>
    </row>
    <row r="16" spans="1:20" x14ac:dyDescent="0.25">
      <c r="A16" s="1" t="s">
        <v>361</v>
      </c>
      <c r="B16" s="1" t="s">
        <v>360</v>
      </c>
      <c r="C16" s="1" t="s">
        <v>359</v>
      </c>
      <c r="D16" s="48" t="s">
        <v>553</v>
      </c>
      <c r="E16" s="48">
        <v>82.2</v>
      </c>
      <c r="F16" s="1" t="s">
        <v>287</v>
      </c>
      <c r="G16" s="1" t="s">
        <v>20</v>
      </c>
      <c r="H16" s="1"/>
      <c r="I16" s="1" t="s">
        <v>282</v>
      </c>
      <c r="J16" s="1" t="s">
        <v>265</v>
      </c>
      <c r="K16" s="1"/>
      <c r="L16" s="1"/>
      <c r="M16" s="1"/>
      <c r="N16" s="1" t="s">
        <v>281</v>
      </c>
      <c r="O16" s="1" t="s">
        <v>2191</v>
      </c>
      <c r="P16" s="154" t="s">
        <v>357</v>
      </c>
      <c r="Q16" s="1" t="s">
        <v>356</v>
      </c>
      <c r="R16">
        <v>7209078</v>
      </c>
      <c r="S16" t="s">
        <v>7156</v>
      </c>
    </row>
    <row r="17" spans="1:19" x14ac:dyDescent="0.25">
      <c r="A17" s="1" t="s">
        <v>431</v>
      </c>
      <c r="B17" s="1" t="s">
        <v>430</v>
      </c>
      <c r="C17" s="1" t="s">
        <v>429</v>
      </c>
      <c r="D17" s="48" t="s">
        <v>553</v>
      </c>
      <c r="E17" s="48">
        <v>35.299999999999997</v>
      </c>
      <c r="F17" s="1" t="s">
        <v>299</v>
      </c>
      <c r="G17" s="1" t="s">
        <v>20</v>
      </c>
      <c r="H17" s="1"/>
      <c r="I17" s="1" t="s">
        <v>282</v>
      </c>
      <c r="J17" s="1" t="s">
        <v>29</v>
      </c>
      <c r="K17" s="1"/>
      <c r="L17" s="1"/>
      <c r="M17" s="1"/>
      <c r="N17" s="1" t="s">
        <v>281</v>
      </c>
      <c r="O17" s="1" t="s">
        <v>2194</v>
      </c>
      <c r="P17" s="154" t="s">
        <v>428</v>
      </c>
      <c r="Q17" s="1" t="s">
        <v>427</v>
      </c>
      <c r="R17">
        <v>7209059</v>
      </c>
      <c r="S17" t="s">
        <v>7154</v>
      </c>
    </row>
    <row r="18" spans="1:19" x14ac:dyDescent="0.25">
      <c r="A18" s="1" t="s">
        <v>426</v>
      </c>
      <c r="B18" s="1" t="s">
        <v>425</v>
      </c>
      <c r="C18" s="1" t="s">
        <v>424</v>
      </c>
      <c r="D18" s="48" t="s">
        <v>553</v>
      </c>
      <c r="E18" s="48">
        <v>58.6</v>
      </c>
      <c r="F18" s="1" t="s">
        <v>293</v>
      </c>
      <c r="G18" s="1" t="s">
        <v>20</v>
      </c>
      <c r="H18" s="1"/>
      <c r="I18" s="1" t="s">
        <v>282</v>
      </c>
      <c r="J18" s="1" t="s">
        <v>283</v>
      </c>
      <c r="K18" s="1"/>
      <c r="L18" s="1"/>
      <c r="M18" s="1"/>
      <c r="N18" s="1" t="s">
        <v>281</v>
      </c>
      <c r="O18" s="1" t="s">
        <v>2194</v>
      </c>
      <c r="P18" s="154" t="s">
        <v>423</v>
      </c>
      <c r="Q18" s="1" t="s">
        <v>422</v>
      </c>
      <c r="R18">
        <v>7209069</v>
      </c>
      <c r="S18" t="s">
        <v>7155</v>
      </c>
    </row>
    <row r="19" spans="1:19" x14ac:dyDescent="0.25">
      <c r="A19" s="1" t="s">
        <v>421</v>
      </c>
      <c r="B19" s="1" t="s">
        <v>420</v>
      </c>
      <c r="C19" s="1" t="s">
        <v>419</v>
      </c>
      <c r="D19" s="48" t="s">
        <v>553</v>
      </c>
      <c r="E19" s="48">
        <v>82.2</v>
      </c>
      <c r="F19" s="1" t="s">
        <v>287</v>
      </c>
      <c r="G19" s="1" t="s">
        <v>20</v>
      </c>
      <c r="H19" s="1"/>
      <c r="I19" s="1" t="s">
        <v>282</v>
      </c>
      <c r="J19" s="1" t="s">
        <v>265</v>
      </c>
      <c r="K19" s="1"/>
      <c r="L19" s="1"/>
      <c r="M19" s="1"/>
      <c r="N19" s="1" t="s">
        <v>281</v>
      </c>
      <c r="O19" s="1" t="s">
        <v>2194</v>
      </c>
      <c r="P19" s="154" t="s">
        <v>418</v>
      </c>
      <c r="Q19" s="1" t="s">
        <v>417</v>
      </c>
      <c r="R19">
        <v>7209079</v>
      </c>
      <c r="S19" t="s">
        <v>5793</v>
      </c>
    </row>
    <row r="20" spans="1:19" x14ac:dyDescent="0.25">
      <c r="A20" s="1" t="s">
        <v>337</v>
      </c>
      <c r="B20" s="1" t="s">
        <v>336</v>
      </c>
      <c r="C20" s="1" t="s">
        <v>335</v>
      </c>
      <c r="D20" s="48" t="s">
        <v>479</v>
      </c>
      <c r="E20" s="48">
        <v>40</v>
      </c>
      <c r="F20" s="1" t="s">
        <v>334</v>
      </c>
      <c r="G20" s="1" t="s">
        <v>20</v>
      </c>
      <c r="H20" s="1"/>
      <c r="I20" s="1" t="s">
        <v>282</v>
      </c>
      <c r="J20" s="1" t="s">
        <v>29</v>
      </c>
      <c r="K20" s="1"/>
      <c r="L20" s="1"/>
      <c r="M20" s="1"/>
      <c r="N20" s="1" t="s">
        <v>281</v>
      </c>
      <c r="O20" s="1" t="s">
        <v>2188</v>
      </c>
      <c r="P20" s="154" t="s">
        <v>333</v>
      </c>
      <c r="Q20" s="1" t="s">
        <v>332</v>
      </c>
      <c r="R20">
        <v>7209050</v>
      </c>
      <c r="S20" t="s">
        <v>7157</v>
      </c>
    </row>
    <row r="21" spans="1:19" x14ac:dyDescent="0.25">
      <c r="A21" s="1" t="s">
        <v>331</v>
      </c>
      <c r="B21" s="1" t="s">
        <v>330</v>
      </c>
      <c r="C21" s="1" t="s">
        <v>329</v>
      </c>
      <c r="D21" s="48" t="s">
        <v>479</v>
      </c>
      <c r="E21" s="48">
        <v>73.900000000000006</v>
      </c>
      <c r="F21" s="1" t="s">
        <v>328</v>
      </c>
      <c r="G21" s="1" t="s">
        <v>20</v>
      </c>
      <c r="H21" s="1"/>
      <c r="I21" s="1" t="s">
        <v>282</v>
      </c>
      <c r="J21" s="1" t="s">
        <v>283</v>
      </c>
      <c r="K21" s="1"/>
      <c r="L21" s="1"/>
      <c r="M21" s="1"/>
      <c r="N21" s="1" t="s">
        <v>281</v>
      </c>
      <c r="O21" s="1" t="s">
        <v>2188</v>
      </c>
      <c r="P21" s="154" t="s">
        <v>327</v>
      </c>
      <c r="Q21" s="1" t="s">
        <v>326</v>
      </c>
      <c r="R21">
        <v>7209060</v>
      </c>
      <c r="S21" t="s">
        <v>7158</v>
      </c>
    </row>
    <row r="22" spans="1:19" x14ac:dyDescent="0.25">
      <c r="A22" s="1" t="s">
        <v>325</v>
      </c>
      <c r="B22" s="1" t="s">
        <v>324</v>
      </c>
      <c r="C22" s="1" t="s">
        <v>323</v>
      </c>
      <c r="D22" s="48" t="s">
        <v>479</v>
      </c>
      <c r="E22" s="48">
        <v>108.5</v>
      </c>
      <c r="F22" s="1" t="s">
        <v>322</v>
      </c>
      <c r="G22" s="1" t="s">
        <v>20</v>
      </c>
      <c r="H22" s="1"/>
      <c r="I22" s="1" t="s">
        <v>282</v>
      </c>
      <c r="J22" s="1" t="s">
        <v>265</v>
      </c>
      <c r="K22" s="1"/>
      <c r="L22" s="1"/>
      <c r="M22" s="1"/>
      <c r="N22" s="1" t="s">
        <v>281</v>
      </c>
      <c r="O22" s="1" t="s">
        <v>2188</v>
      </c>
      <c r="P22" s="154" t="s">
        <v>321</v>
      </c>
      <c r="Q22" s="1" t="s">
        <v>320</v>
      </c>
      <c r="R22">
        <v>7209070</v>
      </c>
      <c r="S22" t="s">
        <v>7159</v>
      </c>
    </row>
    <row r="23" spans="1:19" x14ac:dyDescent="0.25">
      <c r="A23" s="1" t="s">
        <v>401</v>
      </c>
      <c r="B23" s="1" t="s">
        <v>400</v>
      </c>
      <c r="C23" s="1" t="s">
        <v>399</v>
      </c>
      <c r="D23" s="48" t="s">
        <v>479</v>
      </c>
      <c r="E23" s="48">
        <v>41.2</v>
      </c>
      <c r="F23" s="1" t="s">
        <v>334</v>
      </c>
      <c r="G23" s="1" t="s">
        <v>20</v>
      </c>
      <c r="H23" s="1"/>
      <c r="I23" s="1" t="s">
        <v>282</v>
      </c>
      <c r="J23" s="1" t="s">
        <v>29</v>
      </c>
      <c r="K23" s="1"/>
      <c r="L23" s="1"/>
      <c r="M23" s="1"/>
      <c r="N23" s="1" t="s">
        <v>281</v>
      </c>
      <c r="O23" s="1" t="s">
        <v>2191</v>
      </c>
      <c r="P23" s="154" t="s">
        <v>398</v>
      </c>
      <c r="Q23" s="1" t="s">
        <v>397</v>
      </c>
      <c r="R23">
        <v>7209051</v>
      </c>
      <c r="S23" t="s">
        <v>7160</v>
      </c>
    </row>
    <row r="24" spans="1:19" x14ac:dyDescent="0.25">
      <c r="A24" s="1" t="s">
        <v>396</v>
      </c>
      <c r="B24" s="1" t="s">
        <v>395</v>
      </c>
      <c r="C24" s="1" t="s">
        <v>394</v>
      </c>
      <c r="D24" s="48" t="s">
        <v>479</v>
      </c>
      <c r="E24" s="48">
        <v>76.2</v>
      </c>
      <c r="F24" s="1" t="s">
        <v>328</v>
      </c>
      <c r="G24" s="1" t="s">
        <v>20</v>
      </c>
      <c r="H24" s="1"/>
      <c r="I24" s="1" t="s">
        <v>282</v>
      </c>
      <c r="J24" s="1" t="s">
        <v>283</v>
      </c>
      <c r="K24" s="1"/>
      <c r="L24" s="1"/>
      <c r="M24" s="1"/>
      <c r="N24" s="1" t="s">
        <v>281</v>
      </c>
      <c r="O24" s="1" t="s">
        <v>2191</v>
      </c>
      <c r="P24" s="154" t="s">
        <v>393</v>
      </c>
      <c r="Q24" s="1" t="s">
        <v>392</v>
      </c>
      <c r="R24">
        <v>7209061</v>
      </c>
      <c r="S24" t="s">
        <v>7161</v>
      </c>
    </row>
    <row r="25" spans="1:19" x14ac:dyDescent="0.25">
      <c r="A25" s="1" t="s">
        <v>391</v>
      </c>
      <c r="B25" s="1" t="s">
        <v>390</v>
      </c>
      <c r="C25" s="1" t="s">
        <v>389</v>
      </c>
      <c r="D25" s="48" t="s">
        <v>479</v>
      </c>
      <c r="E25" s="48">
        <v>111.8</v>
      </c>
      <c r="F25" s="1" t="s">
        <v>322</v>
      </c>
      <c r="G25" s="1" t="s">
        <v>20</v>
      </c>
      <c r="H25" s="1"/>
      <c r="I25" s="1" t="s">
        <v>282</v>
      </c>
      <c r="J25" s="1" t="s">
        <v>265</v>
      </c>
      <c r="K25" s="1"/>
      <c r="L25" s="1"/>
      <c r="M25" s="1"/>
      <c r="N25" s="1" t="s">
        <v>281</v>
      </c>
      <c r="O25" s="1" t="s">
        <v>2191</v>
      </c>
      <c r="P25" s="154" t="s">
        <v>388</v>
      </c>
      <c r="Q25" s="1" t="s">
        <v>387</v>
      </c>
      <c r="R25">
        <v>7209071</v>
      </c>
      <c r="S25" t="s">
        <v>7162</v>
      </c>
    </row>
    <row r="26" spans="1:19" x14ac:dyDescent="0.25">
      <c r="A26" s="1" t="s">
        <v>460</v>
      </c>
      <c r="B26" s="1" t="s">
        <v>459</v>
      </c>
      <c r="C26" s="1" t="s">
        <v>458</v>
      </c>
      <c r="D26" s="48" t="s">
        <v>479</v>
      </c>
      <c r="E26" s="48">
        <v>41.2</v>
      </c>
      <c r="F26" s="1" t="s">
        <v>334</v>
      </c>
      <c r="G26" s="1" t="s">
        <v>20</v>
      </c>
      <c r="H26" s="1"/>
      <c r="I26" s="1" t="s">
        <v>282</v>
      </c>
      <c r="J26" s="1" t="s">
        <v>29</v>
      </c>
      <c r="K26" s="1"/>
      <c r="L26" s="1"/>
      <c r="M26" s="1"/>
      <c r="N26" s="1" t="s">
        <v>281</v>
      </c>
      <c r="O26" s="1" t="s">
        <v>2194</v>
      </c>
      <c r="P26" s="154" t="s">
        <v>457</v>
      </c>
      <c r="Q26" s="1" t="s">
        <v>456</v>
      </c>
      <c r="R26">
        <v>7209052</v>
      </c>
      <c r="S26" t="s">
        <v>7160</v>
      </c>
    </row>
    <row r="27" spans="1:19" x14ac:dyDescent="0.25">
      <c r="A27" s="1" t="s">
        <v>455</v>
      </c>
      <c r="B27" s="1" t="s">
        <v>454</v>
      </c>
      <c r="C27" s="1" t="s">
        <v>453</v>
      </c>
      <c r="D27" s="48" t="s">
        <v>479</v>
      </c>
      <c r="E27" s="48">
        <v>76.2</v>
      </c>
      <c r="F27" s="1" t="s">
        <v>328</v>
      </c>
      <c r="G27" s="1" t="s">
        <v>20</v>
      </c>
      <c r="H27" s="1"/>
      <c r="I27" s="1" t="s">
        <v>282</v>
      </c>
      <c r="J27" s="1" t="s">
        <v>283</v>
      </c>
      <c r="K27" s="1"/>
      <c r="L27" s="1"/>
      <c r="M27" s="1"/>
      <c r="N27" s="1" t="s">
        <v>281</v>
      </c>
      <c r="O27" s="1" t="s">
        <v>2194</v>
      </c>
      <c r="P27" s="154" t="s">
        <v>452</v>
      </c>
      <c r="Q27" s="1" t="s">
        <v>451</v>
      </c>
      <c r="R27">
        <v>7209062</v>
      </c>
      <c r="S27" t="s">
        <v>7163</v>
      </c>
    </row>
    <row r="28" spans="1:19" x14ac:dyDescent="0.25">
      <c r="A28" s="1" t="s">
        <v>450</v>
      </c>
      <c r="B28" s="1" t="s">
        <v>449</v>
      </c>
      <c r="C28" s="1" t="s">
        <v>448</v>
      </c>
      <c r="D28" s="48" t="s">
        <v>479</v>
      </c>
      <c r="E28" s="48">
        <v>111.8</v>
      </c>
      <c r="F28" s="1" t="s">
        <v>322</v>
      </c>
      <c r="G28" s="1" t="s">
        <v>20</v>
      </c>
      <c r="H28" s="1"/>
      <c r="I28" s="1" t="s">
        <v>282</v>
      </c>
      <c r="J28" s="1" t="s">
        <v>265</v>
      </c>
      <c r="K28" s="1"/>
      <c r="L28" s="1"/>
      <c r="M28" s="1"/>
      <c r="N28" s="1" t="s">
        <v>281</v>
      </c>
      <c r="O28" s="1" t="s">
        <v>2194</v>
      </c>
      <c r="P28" s="154" t="s">
        <v>447</v>
      </c>
      <c r="Q28" s="1" t="s">
        <v>446</v>
      </c>
      <c r="R28">
        <v>7209072</v>
      </c>
      <c r="S28" t="s">
        <v>7162</v>
      </c>
    </row>
    <row r="29" spans="1:19" x14ac:dyDescent="0.25">
      <c r="A29" s="1" t="s">
        <v>355</v>
      </c>
      <c r="B29" s="1" t="s">
        <v>354</v>
      </c>
      <c r="C29" s="1" t="s">
        <v>353</v>
      </c>
      <c r="D29" s="48" t="s">
        <v>478</v>
      </c>
      <c r="E29" s="48">
        <v>44.5</v>
      </c>
      <c r="F29" s="1" t="s">
        <v>352</v>
      </c>
      <c r="G29" s="1" t="s">
        <v>20</v>
      </c>
      <c r="H29" s="1"/>
      <c r="I29" s="1" t="s">
        <v>282</v>
      </c>
      <c r="J29" s="1" t="s">
        <v>29</v>
      </c>
      <c r="K29" s="1"/>
      <c r="L29" s="1"/>
      <c r="M29" s="1"/>
      <c r="N29" s="1" t="s">
        <v>281</v>
      </c>
      <c r="O29" s="1" t="s">
        <v>2188</v>
      </c>
      <c r="P29" s="154" t="s">
        <v>351</v>
      </c>
      <c r="Q29" s="1" t="s">
        <v>350</v>
      </c>
      <c r="R29">
        <v>7209053</v>
      </c>
      <c r="S29" t="s">
        <v>5795</v>
      </c>
    </row>
    <row r="30" spans="1:19" x14ac:dyDescent="0.25">
      <c r="A30" s="1" t="s">
        <v>349</v>
      </c>
      <c r="B30" s="1" t="s">
        <v>348</v>
      </c>
      <c r="C30" s="1" t="s">
        <v>347</v>
      </c>
      <c r="D30" s="48" t="s">
        <v>478</v>
      </c>
      <c r="E30" s="48">
        <v>82.8</v>
      </c>
      <c r="F30" s="1" t="s">
        <v>346</v>
      </c>
      <c r="G30" s="1" t="s">
        <v>20</v>
      </c>
      <c r="H30" s="1"/>
      <c r="I30" s="1" t="s">
        <v>282</v>
      </c>
      <c r="J30" s="1" t="s">
        <v>283</v>
      </c>
      <c r="K30" s="1"/>
      <c r="L30" s="1"/>
      <c r="M30" s="1"/>
      <c r="N30" s="1" t="s">
        <v>281</v>
      </c>
      <c r="O30" s="1" t="s">
        <v>2188</v>
      </c>
      <c r="P30" s="154" t="s">
        <v>345</v>
      </c>
      <c r="Q30" s="1" t="s">
        <v>344</v>
      </c>
      <c r="R30">
        <v>7209063</v>
      </c>
      <c r="S30" t="s">
        <v>7164</v>
      </c>
    </row>
    <row r="31" spans="1:19" x14ac:dyDescent="0.25">
      <c r="A31" s="1" t="s">
        <v>343</v>
      </c>
      <c r="B31" s="1" t="s">
        <v>342</v>
      </c>
      <c r="C31" s="1" t="s">
        <v>341</v>
      </c>
      <c r="D31" s="48" t="s">
        <v>478</v>
      </c>
      <c r="E31" s="48">
        <v>119.3</v>
      </c>
      <c r="F31" s="1" t="s">
        <v>340</v>
      </c>
      <c r="G31" s="1" t="s">
        <v>20</v>
      </c>
      <c r="H31" s="1"/>
      <c r="I31" s="1" t="s">
        <v>282</v>
      </c>
      <c r="J31" s="1" t="s">
        <v>265</v>
      </c>
      <c r="K31" s="1"/>
      <c r="L31" s="1"/>
      <c r="M31" s="1"/>
      <c r="N31" s="1" t="s">
        <v>281</v>
      </c>
      <c r="O31" s="1" t="s">
        <v>2188</v>
      </c>
      <c r="P31" s="154" t="s">
        <v>339</v>
      </c>
      <c r="Q31" s="1" t="s">
        <v>338</v>
      </c>
      <c r="R31">
        <v>7209073</v>
      </c>
      <c r="S31" t="s">
        <v>7165</v>
      </c>
    </row>
    <row r="32" spans="1:19" x14ac:dyDescent="0.25">
      <c r="A32" s="1" t="s">
        <v>416</v>
      </c>
      <c r="B32" s="1" t="s">
        <v>415</v>
      </c>
      <c r="C32" s="1" t="s">
        <v>414</v>
      </c>
      <c r="D32" s="48" t="s">
        <v>478</v>
      </c>
      <c r="E32" s="48">
        <v>45.8</v>
      </c>
      <c r="F32" s="1" t="s">
        <v>352</v>
      </c>
      <c r="G32" s="1" t="s">
        <v>20</v>
      </c>
      <c r="H32" s="1"/>
      <c r="I32" s="1" t="s">
        <v>282</v>
      </c>
      <c r="J32" s="1" t="s">
        <v>29</v>
      </c>
      <c r="K32" s="1"/>
      <c r="L32" s="1"/>
      <c r="M32" s="1"/>
      <c r="N32" s="1" t="s">
        <v>281</v>
      </c>
      <c r="O32" s="1" t="s">
        <v>2191</v>
      </c>
      <c r="P32" s="154" t="s">
        <v>413</v>
      </c>
      <c r="Q32" s="1" t="s">
        <v>412</v>
      </c>
      <c r="R32">
        <v>7209054</v>
      </c>
      <c r="S32" t="s">
        <v>7166</v>
      </c>
    </row>
    <row r="33" spans="1:19" x14ac:dyDescent="0.25">
      <c r="A33" s="1" t="s">
        <v>411</v>
      </c>
      <c r="B33" s="1" t="s">
        <v>410</v>
      </c>
      <c r="C33" s="1" t="s">
        <v>409</v>
      </c>
      <c r="D33" s="48" t="s">
        <v>478</v>
      </c>
      <c r="E33" s="48">
        <v>85.2</v>
      </c>
      <c r="F33" s="1" t="s">
        <v>346</v>
      </c>
      <c r="G33" s="1" t="s">
        <v>20</v>
      </c>
      <c r="H33" s="1"/>
      <c r="I33" s="1" t="s">
        <v>282</v>
      </c>
      <c r="J33" s="1" t="s">
        <v>283</v>
      </c>
      <c r="K33" s="1"/>
      <c r="L33" s="1"/>
      <c r="M33" s="1"/>
      <c r="N33" s="1" t="s">
        <v>281</v>
      </c>
      <c r="O33" s="1" t="s">
        <v>2191</v>
      </c>
      <c r="P33" s="154" t="s">
        <v>408</v>
      </c>
      <c r="Q33" s="1" t="s">
        <v>407</v>
      </c>
      <c r="R33">
        <v>7209064</v>
      </c>
      <c r="S33" t="s">
        <v>7167</v>
      </c>
    </row>
    <row r="34" spans="1:19" x14ac:dyDescent="0.25">
      <c r="A34" s="1" t="s">
        <v>406</v>
      </c>
      <c r="B34" s="1" t="s">
        <v>405</v>
      </c>
      <c r="C34" s="1" t="s">
        <v>404</v>
      </c>
      <c r="D34" s="48" t="s">
        <v>478</v>
      </c>
      <c r="E34" s="48">
        <v>122.9</v>
      </c>
      <c r="F34" s="1" t="s">
        <v>340</v>
      </c>
      <c r="G34" s="1" t="s">
        <v>20</v>
      </c>
      <c r="H34" s="1"/>
      <c r="I34" s="1" t="s">
        <v>282</v>
      </c>
      <c r="J34" s="1" t="s">
        <v>265</v>
      </c>
      <c r="K34" s="1"/>
      <c r="L34" s="1"/>
      <c r="M34" s="1"/>
      <c r="N34" s="1" t="s">
        <v>281</v>
      </c>
      <c r="O34" s="1" t="s">
        <v>2191</v>
      </c>
      <c r="P34" s="154" t="s">
        <v>403</v>
      </c>
      <c r="Q34" s="1" t="s">
        <v>402</v>
      </c>
      <c r="R34">
        <v>7209074</v>
      </c>
      <c r="S34" t="s">
        <v>7168</v>
      </c>
    </row>
    <row r="35" spans="1:19" x14ac:dyDescent="0.25">
      <c r="A35" s="1" t="s">
        <v>475</v>
      </c>
      <c r="B35" s="1" t="s">
        <v>474</v>
      </c>
      <c r="C35" s="1" t="s">
        <v>473</v>
      </c>
      <c r="D35" s="48" t="s">
        <v>478</v>
      </c>
      <c r="E35" s="48">
        <v>45.8</v>
      </c>
      <c r="F35" s="1" t="s">
        <v>352</v>
      </c>
      <c r="G35" s="1" t="s">
        <v>20</v>
      </c>
      <c r="H35" s="1"/>
      <c r="I35" s="1" t="s">
        <v>282</v>
      </c>
      <c r="J35" s="1" t="s">
        <v>29</v>
      </c>
      <c r="K35" s="1"/>
      <c r="L35" s="1"/>
      <c r="M35" s="1"/>
      <c r="N35" s="1" t="s">
        <v>281</v>
      </c>
      <c r="O35" s="1" t="s">
        <v>2194</v>
      </c>
      <c r="P35" s="154" t="s">
        <v>472</v>
      </c>
      <c r="Q35" s="1" t="s">
        <v>471</v>
      </c>
      <c r="R35">
        <v>7209055</v>
      </c>
      <c r="S35" t="s">
        <v>7166</v>
      </c>
    </row>
    <row r="36" spans="1:19" x14ac:dyDescent="0.25">
      <c r="A36" s="1" t="s">
        <v>470</v>
      </c>
      <c r="B36" s="1" t="s">
        <v>469</v>
      </c>
      <c r="C36" s="1" t="s">
        <v>468</v>
      </c>
      <c r="D36" s="48" t="s">
        <v>478</v>
      </c>
      <c r="E36" s="48">
        <v>85.2</v>
      </c>
      <c r="F36" s="1" t="s">
        <v>346</v>
      </c>
      <c r="G36" s="1" t="s">
        <v>20</v>
      </c>
      <c r="H36" s="1"/>
      <c r="I36" s="1" t="s">
        <v>282</v>
      </c>
      <c r="J36" s="1" t="s">
        <v>283</v>
      </c>
      <c r="K36" s="1"/>
      <c r="L36" s="1"/>
      <c r="M36" s="1"/>
      <c r="N36" s="1" t="s">
        <v>281</v>
      </c>
      <c r="O36" s="1" t="s">
        <v>2194</v>
      </c>
      <c r="P36" s="154" t="s">
        <v>467</v>
      </c>
      <c r="Q36" s="1" t="s">
        <v>466</v>
      </c>
      <c r="R36">
        <v>7209065</v>
      </c>
      <c r="S36" t="s">
        <v>7167</v>
      </c>
    </row>
    <row r="37" spans="1:19" x14ac:dyDescent="0.25">
      <c r="A37" s="1" t="s">
        <v>465</v>
      </c>
      <c r="B37" s="1" t="s">
        <v>464</v>
      </c>
      <c r="C37" s="1" t="s">
        <v>463</v>
      </c>
      <c r="D37" s="48" t="s">
        <v>478</v>
      </c>
      <c r="E37" s="48">
        <v>122.9</v>
      </c>
      <c r="F37" s="1" t="s">
        <v>340</v>
      </c>
      <c r="G37" s="1" t="s">
        <v>20</v>
      </c>
      <c r="H37" s="1"/>
      <c r="I37" s="1" t="s">
        <v>282</v>
      </c>
      <c r="J37" s="1" t="s">
        <v>265</v>
      </c>
      <c r="K37" s="1"/>
      <c r="L37" s="1"/>
      <c r="M37" s="1"/>
      <c r="N37" s="1" t="s">
        <v>281</v>
      </c>
      <c r="O37" s="1" t="s">
        <v>2194</v>
      </c>
      <c r="P37" s="154" t="s">
        <v>462</v>
      </c>
      <c r="Q37" s="1" t="s">
        <v>461</v>
      </c>
      <c r="R37">
        <v>7209075</v>
      </c>
      <c r="S37" t="s">
        <v>7168</v>
      </c>
    </row>
  </sheetData>
  <autoFilter ref="A1:T1" xr:uid="{00000000-0009-0000-0000-000009000000}"/>
  <hyperlinks>
    <hyperlink ref="P2" r:id="rId1" xr:uid="{66EC727C-6C8E-4E98-AA69-085190B1FE67}"/>
    <hyperlink ref="P3" r:id="rId2" xr:uid="{E7BBBB09-9A0C-4897-8BF0-0D4E63193364}"/>
    <hyperlink ref="P4" r:id="rId3" xr:uid="{4F09283C-52CE-44AD-8C87-BD826A92986C}"/>
    <hyperlink ref="P5" r:id="rId4" xr:uid="{CD23EBFD-347B-4554-B4E7-15BBBC809329}"/>
    <hyperlink ref="P6" r:id="rId5" xr:uid="{2D5DD448-6AA5-4756-A7CE-26BBE3818D6B}"/>
    <hyperlink ref="P7" r:id="rId6" xr:uid="{7DED8291-BECF-4A6A-9D6A-4300DE587B6D}"/>
    <hyperlink ref="P8" r:id="rId7" xr:uid="{478BD6CC-C6D4-4AB2-BCA9-7B52C06FB0CD}"/>
    <hyperlink ref="P9" r:id="rId8" xr:uid="{19CBF577-94C0-4561-BA25-F6A2CC8A3B52}"/>
    <hyperlink ref="P10" r:id="rId9" xr:uid="{FBA3E949-EA8A-4CC0-886D-202AAD1623FD}"/>
    <hyperlink ref="P11" r:id="rId10" xr:uid="{4C7EFC35-C537-4EEE-97A4-E3CAC26A8151}"/>
    <hyperlink ref="P12" r:id="rId11" xr:uid="{7A58C828-46FC-42CF-93B6-B0A77049E250}"/>
    <hyperlink ref="P13" r:id="rId12" xr:uid="{BC9FA1F0-8F99-4686-B271-1FC374299E81}"/>
    <hyperlink ref="P14" r:id="rId13" xr:uid="{D60D8F4B-56CD-4C7F-AC32-3CACE278765F}"/>
    <hyperlink ref="P15" r:id="rId14" xr:uid="{85F3CDFA-8B08-4CE7-9990-9C4E2AB1999A}"/>
    <hyperlink ref="P16" r:id="rId15" xr:uid="{54DB0A97-F693-4E7D-8A08-3A2C9CFBCACA}"/>
    <hyperlink ref="P17" r:id="rId16" xr:uid="{0BD43CD2-FEBB-43AE-80E6-3FECFF492B1B}"/>
    <hyperlink ref="P18" r:id="rId17" xr:uid="{33B39683-92BC-4371-952F-675C685258FC}"/>
    <hyperlink ref="P19" r:id="rId18" xr:uid="{3476E9A3-FB57-45DF-9321-9CAABFB230C4}"/>
    <hyperlink ref="P20" r:id="rId19" xr:uid="{BF55396D-BFBB-4A95-BA8F-9B58D0D2DD1B}"/>
    <hyperlink ref="P21" r:id="rId20" xr:uid="{3E94A60C-CFCB-467F-B589-E9C287A14601}"/>
    <hyperlink ref="P22" r:id="rId21" xr:uid="{76635781-0461-4ADB-A274-FBFE013C368E}"/>
    <hyperlink ref="P23" r:id="rId22" xr:uid="{AA349E5F-F240-4AE2-877A-140EF8CEF2A5}"/>
    <hyperlink ref="P24" r:id="rId23" xr:uid="{111CB0DA-C1E3-49E3-BE29-43F0DC156EDC}"/>
    <hyperlink ref="P25" r:id="rId24" xr:uid="{802B9AF3-D6B6-4B7B-B244-81B30F6C0449}"/>
    <hyperlink ref="P26" r:id="rId25" xr:uid="{7C2A3AA9-BAA9-4104-98C2-D49AB4A99D81}"/>
    <hyperlink ref="P27" r:id="rId26" xr:uid="{F049A680-BFC7-41D2-B9EC-09BE3D4E64B2}"/>
    <hyperlink ref="P28" r:id="rId27" xr:uid="{7A32BE2D-1622-4BF1-A18E-7F0B73544206}"/>
    <hyperlink ref="P29" r:id="rId28" xr:uid="{4372165A-1FC6-4441-AB2C-0B4F2489FBEE}"/>
    <hyperlink ref="P30" r:id="rId29" xr:uid="{219828B9-2BB9-42A9-9BC2-569FB8F3B3A6}"/>
    <hyperlink ref="P31" r:id="rId30" xr:uid="{78C641DF-3F87-41DD-92E7-0E097DFDB735}"/>
    <hyperlink ref="P32" r:id="rId31" xr:uid="{ED01B40B-936A-4861-B9AE-AFAB883175DE}"/>
    <hyperlink ref="P33" r:id="rId32" xr:uid="{DB83F6A4-DAAD-4D90-A3C9-0F11CCD2B83A}"/>
    <hyperlink ref="P34" r:id="rId33" xr:uid="{D9756FE5-4317-4C5D-A15A-8093DEE5CA0D}"/>
    <hyperlink ref="P35" r:id="rId34" xr:uid="{8EFE1A68-71B0-43FC-B1E2-25D3D2EB4BD8}"/>
    <hyperlink ref="P36" r:id="rId35" xr:uid="{BA7A20F2-87D4-4F32-852E-3AED68ED8D78}"/>
    <hyperlink ref="P37" r:id="rId36" xr:uid="{7CB18903-908E-4A5A-802C-5EBF7205A2E3}"/>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Zubehör"/>
  <dimension ref="A1:L43"/>
  <sheetViews>
    <sheetView showGridLines="0" workbookViewId="0">
      <pane ySplit="1" topLeftCell="A2" activePane="bottomLeft" state="frozen"/>
      <selection pane="bottomLeft" activeCell="D3" sqref="D3"/>
    </sheetView>
  </sheetViews>
  <sheetFormatPr baseColWidth="10" defaultRowHeight="15" x14ac:dyDescent="0.25"/>
  <cols>
    <col min="1" max="1" width="24.28515625" style="57" customWidth="1"/>
    <col min="2" max="2" width="17.28515625" style="161" customWidth="1"/>
    <col min="3" max="3" width="18.28515625" style="99" customWidth="1"/>
    <col min="4" max="4" width="11.42578125" style="164"/>
    <col min="5" max="6" width="11.42578125" style="56"/>
    <col min="7" max="7" width="22.28515625" style="57" bestFit="1" customWidth="1"/>
    <col min="8" max="8" width="11.42578125" style="57"/>
    <col min="10" max="11" width="45.5703125" customWidth="1"/>
    <col min="12" max="12" width="11.42578125" style="56"/>
  </cols>
  <sheetData>
    <row r="1" spans="1:12" x14ac:dyDescent="0.25">
      <c r="A1" s="55" t="s">
        <v>1725</v>
      </c>
      <c r="B1" s="160" t="s">
        <v>486</v>
      </c>
      <c r="C1" s="55" t="s">
        <v>487</v>
      </c>
      <c r="D1" s="162" t="s">
        <v>1742</v>
      </c>
      <c r="E1" s="61" t="s">
        <v>480</v>
      </c>
      <c r="F1" s="61" t="s">
        <v>481</v>
      </c>
      <c r="G1" s="55" t="s">
        <v>541</v>
      </c>
      <c r="H1" s="55" t="s">
        <v>540</v>
      </c>
      <c r="I1" s="61" t="s">
        <v>1726</v>
      </c>
      <c r="J1" s="61" t="s">
        <v>1745</v>
      </c>
      <c r="K1" s="173" t="s">
        <v>16</v>
      </c>
      <c r="L1" s="175" t="s">
        <v>6039</v>
      </c>
    </row>
    <row r="2" spans="1:12" x14ac:dyDescent="0.25">
      <c r="A2" s="54" t="s">
        <v>485</v>
      </c>
      <c r="B2" s="78">
        <v>1207044</v>
      </c>
      <c r="C2" s="93" t="s">
        <v>551</v>
      </c>
      <c r="D2" s="163">
        <v>10.5</v>
      </c>
      <c r="E2" s="59">
        <v>1539582</v>
      </c>
      <c r="F2" s="62" t="s">
        <v>7169</v>
      </c>
      <c r="G2" s="58" t="s">
        <v>477</v>
      </c>
      <c r="H2" s="58"/>
      <c r="I2" s="51"/>
      <c r="J2" s="51"/>
      <c r="K2" s="155" t="s">
        <v>2784</v>
      </c>
      <c r="L2" s="172"/>
    </row>
    <row r="3" spans="1:12" x14ac:dyDescent="0.25">
      <c r="A3" s="54" t="s">
        <v>485</v>
      </c>
      <c r="B3" s="78">
        <v>1207045</v>
      </c>
      <c r="C3" s="93" t="s">
        <v>552</v>
      </c>
      <c r="D3" s="163">
        <v>11.1</v>
      </c>
      <c r="E3" s="59">
        <v>1539583</v>
      </c>
      <c r="F3" s="62" t="s">
        <v>7170</v>
      </c>
      <c r="G3" s="58" t="s">
        <v>553</v>
      </c>
      <c r="H3" s="58"/>
      <c r="I3" s="51"/>
      <c r="J3" s="51"/>
      <c r="K3" s="155" t="s">
        <v>2785</v>
      </c>
      <c r="L3" s="172"/>
    </row>
    <row r="4" spans="1:12" x14ac:dyDescent="0.25">
      <c r="A4" s="54" t="s">
        <v>485</v>
      </c>
      <c r="B4" s="78">
        <v>1207046</v>
      </c>
      <c r="C4" s="93" t="s">
        <v>488</v>
      </c>
      <c r="D4" s="163">
        <v>13</v>
      </c>
      <c r="E4" s="59">
        <v>2104668</v>
      </c>
      <c r="F4" s="62" t="s">
        <v>7171</v>
      </c>
      <c r="G4" s="58" t="s">
        <v>479</v>
      </c>
      <c r="H4" s="58"/>
      <c r="I4" s="51"/>
      <c r="J4" s="51"/>
      <c r="K4" s="155" t="s">
        <v>2786</v>
      </c>
      <c r="L4" s="172"/>
    </row>
    <row r="5" spans="1:12" x14ac:dyDescent="0.25">
      <c r="A5" s="54" t="s">
        <v>485</v>
      </c>
      <c r="B5" s="78">
        <v>1207062</v>
      </c>
      <c r="C5" s="58" t="s">
        <v>489</v>
      </c>
      <c r="D5" s="163">
        <v>22</v>
      </c>
      <c r="E5" s="59">
        <v>2011016</v>
      </c>
      <c r="F5" s="62" t="s">
        <v>7172</v>
      </c>
      <c r="G5" s="58" t="s">
        <v>478</v>
      </c>
      <c r="H5" s="58"/>
      <c r="I5" s="51"/>
      <c r="J5" s="51"/>
      <c r="K5" s="155" t="s">
        <v>2787</v>
      </c>
      <c r="L5" s="172"/>
    </row>
    <row r="6" spans="1:12" x14ac:dyDescent="0.25">
      <c r="A6" s="54" t="s">
        <v>490</v>
      </c>
      <c r="B6" s="78" t="s">
        <v>493</v>
      </c>
      <c r="C6" s="58" t="s">
        <v>278</v>
      </c>
      <c r="D6" s="163">
        <v>1.1000000000000001</v>
      </c>
      <c r="E6" s="59">
        <v>1518249</v>
      </c>
      <c r="F6" s="62" t="s">
        <v>7173</v>
      </c>
      <c r="G6" s="58"/>
      <c r="H6" s="58" t="s">
        <v>2188</v>
      </c>
      <c r="I6" s="51"/>
      <c r="J6" s="51"/>
      <c r="K6" s="155" t="s">
        <v>2788</v>
      </c>
      <c r="L6" s="172"/>
    </row>
    <row r="7" spans="1:12" x14ac:dyDescent="0.25">
      <c r="A7" s="54" t="s">
        <v>490</v>
      </c>
      <c r="B7" s="78" t="s">
        <v>494</v>
      </c>
      <c r="C7" s="58" t="s">
        <v>491</v>
      </c>
      <c r="D7" s="163">
        <v>3.5</v>
      </c>
      <c r="E7" s="59">
        <v>1518786</v>
      </c>
      <c r="F7" s="62" t="s">
        <v>5799</v>
      </c>
      <c r="G7" s="58"/>
      <c r="H7" s="58" t="s">
        <v>2191</v>
      </c>
      <c r="I7" s="51"/>
      <c r="J7" s="51"/>
      <c r="K7" s="155" t="s">
        <v>3288</v>
      </c>
      <c r="L7" s="172"/>
    </row>
    <row r="8" spans="1:12" x14ac:dyDescent="0.25">
      <c r="A8" s="54" t="s">
        <v>490</v>
      </c>
      <c r="B8" s="78" t="s">
        <v>495</v>
      </c>
      <c r="C8" s="58" t="s">
        <v>492</v>
      </c>
      <c r="D8" s="163">
        <v>2.1</v>
      </c>
      <c r="E8" s="59">
        <v>2010838</v>
      </c>
      <c r="F8" s="62" t="s">
        <v>7174</v>
      </c>
      <c r="G8" s="58"/>
      <c r="H8" s="58" t="s">
        <v>2194</v>
      </c>
      <c r="I8" s="51"/>
      <c r="J8" s="51"/>
      <c r="K8" s="155" t="s">
        <v>3289</v>
      </c>
      <c r="L8" s="172"/>
    </row>
    <row r="9" spans="1:12" x14ac:dyDescent="0.25">
      <c r="A9" s="54" t="s">
        <v>496</v>
      </c>
      <c r="B9" s="78">
        <v>1207041</v>
      </c>
      <c r="C9" s="58" t="s">
        <v>497</v>
      </c>
      <c r="D9" s="163">
        <v>4.8</v>
      </c>
      <c r="E9" s="59">
        <v>1539580</v>
      </c>
      <c r="F9" s="62" t="s">
        <v>7175</v>
      </c>
      <c r="G9" s="51" t="s">
        <v>477</v>
      </c>
      <c r="H9" s="58" t="s">
        <v>2188</v>
      </c>
      <c r="I9" s="51"/>
      <c r="J9" s="51"/>
      <c r="K9" s="155" t="s">
        <v>2783</v>
      </c>
      <c r="L9" s="172"/>
    </row>
    <row r="10" spans="1:12" x14ac:dyDescent="0.25">
      <c r="A10" s="54" t="s">
        <v>496</v>
      </c>
      <c r="B10" s="78" t="s">
        <v>503</v>
      </c>
      <c r="C10" s="58" t="s">
        <v>501</v>
      </c>
      <c r="D10" s="163">
        <v>4.9000000000000004</v>
      </c>
      <c r="E10" s="59">
        <v>2010742</v>
      </c>
      <c r="F10" s="62" t="s">
        <v>7176</v>
      </c>
      <c r="G10" s="51" t="s">
        <v>477</v>
      </c>
      <c r="H10" s="58" t="s">
        <v>2194</v>
      </c>
      <c r="I10" s="51"/>
      <c r="J10" s="51"/>
      <c r="K10" s="155" t="s">
        <v>3290</v>
      </c>
      <c r="L10" s="172"/>
    </row>
    <row r="11" spans="1:12" x14ac:dyDescent="0.25">
      <c r="A11" s="54" t="s">
        <v>496</v>
      </c>
      <c r="B11" s="78" t="s">
        <v>2776</v>
      </c>
      <c r="C11" s="58" t="s">
        <v>502</v>
      </c>
      <c r="D11" s="163">
        <v>4.9000000000000004</v>
      </c>
      <c r="E11" s="59">
        <v>2108677</v>
      </c>
      <c r="F11" s="62" t="s">
        <v>7176</v>
      </c>
      <c r="G11" s="51" t="s">
        <v>477</v>
      </c>
      <c r="H11" s="58" t="s">
        <v>2191</v>
      </c>
      <c r="I11" s="51"/>
      <c r="J11" s="51"/>
      <c r="K11" s="155" t="s">
        <v>3291</v>
      </c>
      <c r="L11" s="172"/>
    </row>
    <row r="12" spans="1:12" x14ac:dyDescent="0.25">
      <c r="A12" s="54" t="s">
        <v>496</v>
      </c>
      <c r="B12" s="78">
        <v>1207042</v>
      </c>
      <c r="C12" s="58" t="s">
        <v>504</v>
      </c>
      <c r="D12" s="163">
        <v>5.0999999999999996</v>
      </c>
      <c r="E12" s="59">
        <v>1539581</v>
      </c>
      <c r="F12" s="62" t="s">
        <v>7177</v>
      </c>
      <c r="G12" s="60" t="s">
        <v>553</v>
      </c>
      <c r="H12" s="58" t="s">
        <v>2188</v>
      </c>
      <c r="I12" s="51"/>
      <c r="J12" s="51"/>
      <c r="K12" s="155" t="s">
        <v>2782</v>
      </c>
      <c r="L12" s="172"/>
    </row>
    <row r="13" spans="1:12" x14ac:dyDescent="0.25">
      <c r="A13" s="54" t="s">
        <v>496</v>
      </c>
      <c r="B13" s="78" t="s">
        <v>507</v>
      </c>
      <c r="C13" s="58" t="s">
        <v>505</v>
      </c>
      <c r="D13" s="163">
        <v>5.2</v>
      </c>
      <c r="E13" s="59">
        <v>2010745</v>
      </c>
      <c r="F13" s="62" t="s">
        <v>5797</v>
      </c>
      <c r="G13" s="60" t="s">
        <v>553</v>
      </c>
      <c r="H13" s="58" t="s">
        <v>2194</v>
      </c>
      <c r="I13" s="51"/>
      <c r="J13" s="51"/>
      <c r="K13" s="155" t="s">
        <v>3292</v>
      </c>
      <c r="L13" s="172"/>
    </row>
    <row r="14" spans="1:12" x14ac:dyDescent="0.25">
      <c r="A14" s="54" t="s">
        <v>496</v>
      </c>
      <c r="B14" s="78" t="s">
        <v>2777</v>
      </c>
      <c r="C14" s="58" t="s">
        <v>506</v>
      </c>
      <c r="D14" s="163">
        <v>5.2</v>
      </c>
      <c r="E14" s="59">
        <v>2108678</v>
      </c>
      <c r="F14" s="62" t="s">
        <v>5797</v>
      </c>
      <c r="G14" s="60" t="s">
        <v>553</v>
      </c>
      <c r="H14" s="58" t="s">
        <v>2191</v>
      </c>
      <c r="I14" s="51"/>
      <c r="J14" s="51"/>
      <c r="K14" s="155" t="s">
        <v>3293</v>
      </c>
      <c r="L14" s="172" t="b">
        <v>0</v>
      </c>
    </row>
    <row r="15" spans="1:12" x14ac:dyDescent="0.25">
      <c r="A15" s="54" t="s">
        <v>496</v>
      </c>
      <c r="B15" s="78">
        <v>1207043</v>
      </c>
      <c r="C15" s="58" t="s">
        <v>510</v>
      </c>
      <c r="D15" s="163">
        <v>6.5</v>
      </c>
      <c r="E15" s="59">
        <v>2104664</v>
      </c>
      <c r="F15" s="62" t="s">
        <v>7178</v>
      </c>
      <c r="G15" s="51" t="s">
        <v>479</v>
      </c>
      <c r="H15" s="58" t="s">
        <v>2188</v>
      </c>
      <c r="I15" s="51"/>
      <c r="J15" s="51"/>
      <c r="K15" s="155" t="s">
        <v>2781</v>
      </c>
      <c r="L15" s="172" t="b">
        <v>0</v>
      </c>
    </row>
    <row r="16" spans="1:12" x14ac:dyDescent="0.25">
      <c r="A16" s="54" t="s">
        <v>496</v>
      </c>
      <c r="B16" s="78" t="s">
        <v>508</v>
      </c>
      <c r="C16" s="58" t="s">
        <v>509</v>
      </c>
      <c r="D16" s="163">
        <v>6.8</v>
      </c>
      <c r="E16" s="59">
        <v>2010740</v>
      </c>
      <c r="F16" s="62" t="s">
        <v>7179</v>
      </c>
      <c r="G16" s="51" t="s">
        <v>479</v>
      </c>
      <c r="H16" s="58" t="s">
        <v>2194</v>
      </c>
      <c r="I16" s="51"/>
      <c r="J16" s="51"/>
      <c r="K16" s="155" t="s">
        <v>3294</v>
      </c>
      <c r="L16" s="172" t="b">
        <v>0</v>
      </c>
    </row>
    <row r="17" spans="1:12" x14ac:dyDescent="0.25">
      <c r="A17" s="54" t="s">
        <v>496</v>
      </c>
      <c r="B17" s="78" t="s">
        <v>2778</v>
      </c>
      <c r="C17" s="58" t="s">
        <v>511</v>
      </c>
      <c r="D17" s="163">
        <v>6.8</v>
      </c>
      <c r="E17" s="59">
        <v>2010739</v>
      </c>
      <c r="F17" s="62" t="s">
        <v>7179</v>
      </c>
      <c r="G17" s="51" t="s">
        <v>479</v>
      </c>
      <c r="H17" s="58" t="s">
        <v>2191</v>
      </c>
      <c r="I17" s="51"/>
      <c r="J17" s="51"/>
      <c r="K17" s="155" t="s">
        <v>3295</v>
      </c>
      <c r="L17" s="172" t="b">
        <v>0</v>
      </c>
    </row>
    <row r="18" spans="1:12" x14ac:dyDescent="0.25">
      <c r="A18" s="54" t="s">
        <v>496</v>
      </c>
      <c r="B18" s="78">
        <v>1207066</v>
      </c>
      <c r="C18" s="58" t="s">
        <v>512</v>
      </c>
      <c r="D18" s="163">
        <v>20.3</v>
      </c>
      <c r="E18" s="59">
        <v>2010736</v>
      </c>
      <c r="F18" s="62" t="s">
        <v>7180</v>
      </c>
      <c r="G18" s="51" t="s">
        <v>478</v>
      </c>
      <c r="H18" s="58" t="s">
        <v>2188</v>
      </c>
      <c r="I18" s="51"/>
      <c r="J18" s="51"/>
      <c r="K18" s="155" t="s">
        <v>2780</v>
      </c>
      <c r="L18" s="172" t="b">
        <v>0</v>
      </c>
    </row>
    <row r="19" spans="1:12" x14ac:dyDescent="0.25">
      <c r="A19" s="54" t="s">
        <v>496</v>
      </c>
      <c r="B19" s="78" t="s">
        <v>515</v>
      </c>
      <c r="C19" s="58" t="s">
        <v>514</v>
      </c>
      <c r="D19" s="163">
        <v>23.9</v>
      </c>
      <c r="E19" s="59">
        <v>2010735</v>
      </c>
      <c r="F19" s="62" t="s">
        <v>5798</v>
      </c>
      <c r="G19" s="51" t="s">
        <v>478</v>
      </c>
      <c r="H19" s="58" t="s">
        <v>2194</v>
      </c>
      <c r="I19" s="51"/>
      <c r="J19" s="51"/>
      <c r="K19" s="155" t="s">
        <v>3296</v>
      </c>
      <c r="L19" s="172" t="b">
        <v>0</v>
      </c>
    </row>
    <row r="20" spans="1:12" x14ac:dyDescent="0.25">
      <c r="A20" s="54" t="s">
        <v>496</v>
      </c>
      <c r="B20" s="78" t="s">
        <v>517</v>
      </c>
      <c r="C20" s="58" t="s">
        <v>516</v>
      </c>
      <c r="D20" s="163">
        <v>24.5</v>
      </c>
      <c r="E20" s="59">
        <v>2108676</v>
      </c>
      <c r="F20" s="62">
        <v>11.8</v>
      </c>
      <c r="G20" s="51" t="s">
        <v>478</v>
      </c>
      <c r="H20" s="58" t="s">
        <v>2191</v>
      </c>
      <c r="I20" s="51"/>
      <c r="J20" s="51"/>
      <c r="K20" s="155" t="s">
        <v>3297</v>
      </c>
      <c r="L20" s="172" t="b">
        <v>0</v>
      </c>
    </row>
    <row r="21" spans="1:12" x14ac:dyDescent="0.25">
      <c r="A21" s="54" t="s">
        <v>518</v>
      </c>
      <c r="B21" s="79" t="s">
        <v>522</v>
      </c>
      <c r="C21" s="79" t="s">
        <v>520</v>
      </c>
      <c r="D21" s="163">
        <v>1.6</v>
      </c>
      <c r="E21" s="59">
        <v>1518337</v>
      </c>
      <c r="F21" s="62" t="s">
        <v>7174</v>
      </c>
      <c r="G21" s="58"/>
      <c r="H21" s="58"/>
      <c r="I21" s="51"/>
      <c r="J21" s="53" t="s">
        <v>1842</v>
      </c>
      <c r="K21" s="155" t="s">
        <v>3298</v>
      </c>
      <c r="L21" s="172"/>
    </row>
    <row r="22" spans="1:12" x14ac:dyDescent="0.25">
      <c r="A22" s="54" t="s">
        <v>518</v>
      </c>
      <c r="B22" s="79" t="s">
        <v>1829</v>
      </c>
      <c r="C22" s="79" t="s">
        <v>1830</v>
      </c>
      <c r="D22" s="163">
        <v>4.0999999999999996</v>
      </c>
      <c r="E22" s="59">
        <v>7403622</v>
      </c>
      <c r="F22" s="62" t="s">
        <v>7181</v>
      </c>
      <c r="G22" s="58"/>
      <c r="H22" s="58"/>
      <c r="I22" s="51"/>
      <c r="J22" s="53" t="s">
        <v>2199</v>
      </c>
      <c r="K22" s="155" t="s">
        <v>3299</v>
      </c>
      <c r="L22" s="172"/>
    </row>
    <row r="23" spans="1:12" x14ac:dyDescent="0.25">
      <c r="A23" s="54" t="s">
        <v>518</v>
      </c>
      <c r="B23" s="79" t="s">
        <v>521</v>
      </c>
      <c r="C23" s="79" t="s">
        <v>519</v>
      </c>
      <c r="D23" s="163">
        <v>2.8</v>
      </c>
      <c r="E23" s="59">
        <v>1518333</v>
      </c>
      <c r="F23" s="62" t="s">
        <v>7182</v>
      </c>
      <c r="G23" s="58"/>
      <c r="H23" s="58"/>
      <c r="I23" s="51"/>
      <c r="J23" s="53" t="s">
        <v>1845</v>
      </c>
      <c r="K23" s="155" t="s">
        <v>3300</v>
      </c>
      <c r="L23" s="172"/>
    </row>
    <row r="24" spans="1:12" x14ac:dyDescent="0.25">
      <c r="A24" s="54" t="s">
        <v>518</v>
      </c>
      <c r="B24" s="79" t="s">
        <v>554</v>
      </c>
      <c r="C24" s="79" t="s">
        <v>555</v>
      </c>
      <c r="D24" s="163">
        <v>2.8</v>
      </c>
      <c r="E24" s="59">
        <v>1518334</v>
      </c>
      <c r="F24" s="62" t="s">
        <v>7182</v>
      </c>
      <c r="G24" s="58"/>
      <c r="H24" s="58"/>
      <c r="I24" s="51"/>
      <c r="J24" s="53" t="s">
        <v>1848</v>
      </c>
      <c r="K24" s="155" t="s">
        <v>3301</v>
      </c>
      <c r="L24" s="172"/>
    </row>
    <row r="25" spans="1:12" x14ac:dyDescent="0.25">
      <c r="A25" s="54" t="s">
        <v>518</v>
      </c>
      <c r="B25" s="79" t="s">
        <v>556</v>
      </c>
      <c r="C25" s="79" t="s">
        <v>557</v>
      </c>
      <c r="D25" s="163">
        <v>19.899999999999999</v>
      </c>
      <c r="E25" s="59">
        <v>1550504</v>
      </c>
      <c r="F25" s="62" t="s">
        <v>7183</v>
      </c>
      <c r="G25" s="58"/>
      <c r="H25" s="58"/>
      <c r="I25" s="51"/>
      <c r="J25" s="53" t="s">
        <v>1851</v>
      </c>
      <c r="K25" s="155" t="s">
        <v>3302</v>
      </c>
      <c r="L25" s="172"/>
    </row>
    <row r="26" spans="1:12" x14ac:dyDescent="0.25">
      <c r="A26" s="54" t="s">
        <v>518</v>
      </c>
      <c r="B26" s="79" t="s">
        <v>558</v>
      </c>
      <c r="C26" s="79" t="s">
        <v>559</v>
      </c>
      <c r="D26" s="163">
        <v>13.2</v>
      </c>
      <c r="E26" s="59">
        <v>1518335</v>
      </c>
      <c r="F26" s="62" t="s">
        <v>5800</v>
      </c>
      <c r="G26" s="58"/>
      <c r="H26" s="58"/>
      <c r="I26" s="51"/>
      <c r="J26" s="53" t="s">
        <v>1854</v>
      </c>
      <c r="K26" s="155" t="s">
        <v>3303</v>
      </c>
      <c r="L26" s="172"/>
    </row>
    <row r="27" spans="1:12" x14ac:dyDescent="0.25">
      <c r="A27" s="54" t="s">
        <v>518</v>
      </c>
      <c r="B27" s="79" t="s">
        <v>560</v>
      </c>
      <c r="C27" s="79" t="s">
        <v>561</v>
      </c>
      <c r="D27" s="163">
        <v>27.4</v>
      </c>
      <c r="E27" s="59">
        <v>1532034</v>
      </c>
      <c r="F27" s="62" t="s">
        <v>7184</v>
      </c>
      <c r="G27" s="58"/>
      <c r="H27" s="58"/>
      <c r="I27" s="51"/>
      <c r="J27" s="53" t="s">
        <v>1857</v>
      </c>
      <c r="K27" s="155" t="s">
        <v>3304</v>
      </c>
      <c r="L27" s="172"/>
    </row>
    <row r="28" spans="1:12" x14ac:dyDescent="0.25">
      <c r="A28" s="54" t="s">
        <v>518</v>
      </c>
      <c r="B28" s="79" t="s">
        <v>5801</v>
      </c>
      <c r="C28" s="79" t="s">
        <v>5802</v>
      </c>
      <c r="D28" s="163">
        <v>13.3</v>
      </c>
      <c r="E28" s="59">
        <v>1543070</v>
      </c>
      <c r="F28" s="62" t="s">
        <v>5800</v>
      </c>
      <c r="G28" s="58"/>
      <c r="H28" s="58"/>
      <c r="I28" s="51"/>
      <c r="J28" s="53" t="s">
        <v>5840</v>
      </c>
      <c r="K28" s="174" t="s">
        <v>5803</v>
      </c>
      <c r="L28" s="172"/>
    </row>
    <row r="29" spans="1:12" x14ac:dyDescent="0.25">
      <c r="A29" s="54" t="s">
        <v>530</v>
      </c>
      <c r="B29" s="78" t="s">
        <v>1392</v>
      </c>
      <c r="C29" s="58" t="s">
        <v>526</v>
      </c>
      <c r="D29" s="163">
        <v>1.3</v>
      </c>
      <c r="E29" s="59">
        <v>1539578</v>
      </c>
      <c r="F29" s="62" t="s">
        <v>7185</v>
      </c>
      <c r="G29" s="58"/>
      <c r="H29" s="58" t="s">
        <v>2188</v>
      </c>
      <c r="I29" s="51" t="s">
        <v>539</v>
      </c>
      <c r="J29" s="51"/>
      <c r="K29" s="155" t="s">
        <v>3305</v>
      </c>
      <c r="L29" s="172" t="b">
        <v>0</v>
      </c>
    </row>
    <row r="30" spans="1:12" x14ac:dyDescent="0.25">
      <c r="A30" s="54" t="s">
        <v>530</v>
      </c>
      <c r="B30" s="79" t="s">
        <v>1393</v>
      </c>
      <c r="C30" s="58" t="s">
        <v>531</v>
      </c>
      <c r="D30" s="163">
        <v>1.6</v>
      </c>
      <c r="E30" s="59">
        <v>2011020</v>
      </c>
      <c r="F30" s="62" t="s">
        <v>7185</v>
      </c>
      <c r="G30" s="58"/>
      <c r="H30" s="58" t="s">
        <v>2191</v>
      </c>
      <c r="I30" s="51" t="s">
        <v>539</v>
      </c>
      <c r="J30" s="51"/>
      <c r="K30" s="155" t="s">
        <v>3306</v>
      </c>
      <c r="L30" s="172" t="b">
        <v>0</v>
      </c>
    </row>
    <row r="31" spans="1:12" x14ac:dyDescent="0.25">
      <c r="A31" s="54" t="s">
        <v>530</v>
      </c>
      <c r="B31" s="79" t="s">
        <v>1394</v>
      </c>
      <c r="C31" s="58" t="s">
        <v>532</v>
      </c>
      <c r="D31" s="163">
        <v>1.9</v>
      </c>
      <c r="E31" s="59">
        <v>2011021</v>
      </c>
      <c r="F31" s="62" t="s">
        <v>7185</v>
      </c>
      <c r="G31" s="58"/>
      <c r="H31" s="58" t="s">
        <v>2194</v>
      </c>
      <c r="I31" s="51" t="s">
        <v>539</v>
      </c>
      <c r="J31" s="51"/>
      <c r="K31" s="155" t="s">
        <v>3307</v>
      </c>
      <c r="L31" s="172" t="b">
        <v>0</v>
      </c>
    </row>
    <row r="32" spans="1:12" x14ac:dyDescent="0.25">
      <c r="A32" s="54" t="s">
        <v>267</v>
      </c>
      <c r="B32" s="78" t="s">
        <v>263</v>
      </c>
      <c r="C32" s="58" t="s">
        <v>264</v>
      </c>
      <c r="D32" s="163">
        <v>6.8</v>
      </c>
      <c r="E32" s="59">
        <v>7208505</v>
      </c>
      <c r="F32" s="62" t="s">
        <v>7186</v>
      </c>
      <c r="G32" s="58"/>
      <c r="H32" s="58" t="s">
        <v>2194</v>
      </c>
      <c r="I32" s="51" t="s">
        <v>1402</v>
      </c>
      <c r="J32" s="51"/>
      <c r="K32" s="155" t="s">
        <v>3308</v>
      </c>
      <c r="L32" s="172" t="b">
        <v>0</v>
      </c>
    </row>
    <row r="33" spans="1:12" x14ac:dyDescent="0.25">
      <c r="A33" s="54" t="s">
        <v>267</v>
      </c>
      <c r="B33" s="78">
        <v>1207288</v>
      </c>
      <c r="C33" s="58" t="s">
        <v>1746</v>
      </c>
      <c r="D33" s="163">
        <v>6.3</v>
      </c>
      <c r="E33" s="59">
        <v>7407760</v>
      </c>
      <c r="F33" s="62" t="s">
        <v>7179</v>
      </c>
      <c r="G33" s="58"/>
      <c r="H33" s="58" t="s">
        <v>2188</v>
      </c>
      <c r="I33" s="51" t="s">
        <v>1402</v>
      </c>
      <c r="J33" s="51"/>
      <c r="K33" s="155" t="s">
        <v>2789</v>
      </c>
      <c r="L33" s="172" t="b">
        <v>0</v>
      </c>
    </row>
    <row r="34" spans="1:12" x14ac:dyDescent="0.25">
      <c r="A34" s="54" t="s">
        <v>267</v>
      </c>
      <c r="B34" s="78" t="s">
        <v>483</v>
      </c>
      <c r="C34" s="58" t="s">
        <v>484</v>
      </c>
      <c r="D34" s="163">
        <v>6.8</v>
      </c>
      <c r="E34" s="59">
        <v>7208504</v>
      </c>
      <c r="F34" s="62" t="s">
        <v>7186</v>
      </c>
      <c r="G34" s="58"/>
      <c r="H34" s="58" t="s">
        <v>2191</v>
      </c>
      <c r="I34" s="51" t="s">
        <v>1402</v>
      </c>
      <c r="J34" s="51"/>
      <c r="K34" s="155" t="s">
        <v>3309</v>
      </c>
      <c r="L34" s="172" t="b">
        <v>0</v>
      </c>
    </row>
    <row r="35" spans="1:12" x14ac:dyDescent="0.25">
      <c r="A35" s="54" t="s">
        <v>267</v>
      </c>
      <c r="B35" s="78" t="s">
        <v>1403</v>
      </c>
      <c r="C35" s="78" t="s">
        <v>1405</v>
      </c>
      <c r="D35" s="163">
        <v>8</v>
      </c>
      <c r="E35" s="59">
        <v>7407771</v>
      </c>
      <c r="F35" s="62" t="s">
        <v>5796</v>
      </c>
      <c r="G35" s="58"/>
      <c r="H35" s="58" t="s">
        <v>2188</v>
      </c>
      <c r="I35" s="51" t="s">
        <v>539</v>
      </c>
      <c r="J35" s="51"/>
      <c r="K35" s="155" t="s">
        <v>3310</v>
      </c>
      <c r="L35" s="172" t="b">
        <v>0</v>
      </c>
    </row>
    <row r="36" spans="1:12" x14ac:dyDescent="0.25">
      <c r="A36" s="54" t="s">
        <v>267</v>
      </c>
      <c r="B36" s="78" t="s">
        <v>1404</v>
      </c>
      <c r="C36" s="78" t="s">
        <v>1406</v>
      </c>
      <c r="D36" s="163">
        <v>7.3</v>
      </c>
      <c r="E36" s="59">
        <v>7209045</v>
      </c>
      <c r="F36" s="62" t="s">
        <v>7187</v>
      </c>
      <c r="G36" s="58"/>
      <c r="H36" s="58" t="s">
        <v>2191</v>
      </c>
      <c r="I36" s="51" t="s">
        <v>539</v>
      </c>
      <c r="J36" s="51"/>
      <c r="K36" s="155" t="s">
        <v>3311</v>
      </c>
      <c r="L36" s="172" t="b">
        <v>0</v>
      </c>
    </row>
    <row r="37" spans="1:12" x14ac:dyDescent="0.25">
      <c r="A37" s="54" t="s">
        <v>267</v>
      </c>
      <c r="B37" s="78" t="s">
        <v>2774</v>
      </c>
      <c r="C37" s="78" t="s">
        <v>2775</v>
      </c>
      <c r="D37" s="163">
        <v>7.3</v>
      </c>
      <c r="E37" s="59">
        <v>7209046</v>
      </c>
      <c r="F37" s="62" t="s">
        <v>7187</v>
      </c>
      <c r="G37" s="58"/>
      <c r="H37" s="58" t="s">
        <v>2194</v>
      </c>
      <c r="I37" s="51" t="s">
        <v>539</v>
      </c>
      <c r="J37" s="51"/>
      <c r="K37" s="155" t="s">
        <v>3312</v>
      </c>
      <c r="L37" s="172" t="b">
        <v>0</v>
      </c>
    </row>
    <row r="38" spans="1:12" x14ac:dyDescent="0.25">
      <c r="A38" s="180" t="s">
        <v>267</v>
      </c>
      <c r="B38" s="171" t="s">
        <v>6040</v>
      </c>
      <c r="C38" s="134" t="s">
        <v>6041</v>
      </c>
      <c r="D38" s="163">
        <v>9.6</v>
      </c>
      <c r="E38" s="172">
        <v>4910267</v>
      </c>
      <c r="F38" s="172" t="s">
        <v>7169</v>
      </c>
      <c r="G38" s="134"/>
      <c r="H38" s="134"/>
      <c r="I38" s="133" t="s">
        <v>539</v>
      </c>
      <c r="J38" s="133"/>
      <c r="K38" s="155" t="s">
        <v>6050</v>
      </c>
      <c r="L38" s="172" t="b">
        <v>1</v>
      </c>
    </row>
    <row r="39" spans="1:12" x14ac:dyDescent="0.25">
      <c r="A39" s="180" t="s">
        <v>530</v>
      </c>
      <c r="B39" s="171" t="s">
        <v>6042</v>
      </c>
      <c r="C39" s="134" t="s">
        <v>6043</v>
      </c>
      <c r="D39" s="163">
        <v>2.4</v>
      </c>
      <c r="E39" s="172">
        <v>2010791</v>
      </c>
      <c r="F39" s="172" t="s">
        <v>5794</v>
      </c>
      <c r="G39" s="134"/>
      <c r="H39" s="134"/>
      <c r="I39" s="133"/>
      <c r="J39" s="133"/>
      <c r="K39" s="155" t="s">
        <v>6051</v>
      </c>
      <c r="L39" s="172" t="b">
        <v>1</v>
      </c>
    </row>
    <row r="40" spans="1:12" x14ac:dyDescent="0.25">
      <c r="A40" s="180" t="s">
        <v>496</v>
      </c>
      <c r="B40" s="171" t="s">
        <v>6044</v>
      </c>
      <c r="C40" s="134" t="s">
        <v>6045</v>
      </c>
      <c r="D40" s="163">
        <v>4.8</v>
      </c>
      <c r="E40" s="172">
        <v>2010783</v>
      </c>
      <c r="F40" s="172" t="s">
        <v>7175</v>
      </c>
      <c r="G40" s="134" t="s">
        <v>477</v>
      </c>
      <c r="H40" s="134"/>
      <c r="I40" s="133"/>
      <c r="J40" s="133"/>
      <c r="K40" s="155" t="s">
        <v>6052</v>
      </c>
      <c r="L40" s="172" t="b">
        <v>1</v>
      </c>
    </row>
    <row r="41" spans="1:12" x14ac:dyDescent="0.25">
      <c r="A41" s="180" t="s">
        <v>496</v>
      </c>
      <c r="B41" s="171" t="s">
        <v>6046</v>
      </c>
      <c r="C41" s="134" t="s">
        <v>6047</v>
      </c>
      <c r="D41" s="163">
        <v>5.0999999999999996</v>
      </c>
      <c r="E41" s="172">
        <v>2010785</v>
      </c>
      <c r="F41" s="172" t="s">
        <v>7177</v>
      </c>
      <c r="G41" s="134" t="s">
        <v>553</v>
      </c>
      <c r="H41" s="134"/>
      <c r="I41" s="133"/>
      <c r="J41" s="133"/>
      <c r="K41" s="155" t="s">
        <v>6053</v>
      </c>
      <c r="L41" s="172" t="b">
        <v>1</v>
      </c>
    </row>
    <row r="42" spans="1:12" x14ac:dyDescent="0.25">
      <c r="A42" s="180" t="s">
        <v>496</v>
      </c>
      <c r="B42" s="171" t="s">
        <v>6048</v>
      </c>
      <c r="C42" s="134" t="s">
        <v>6049</v>
      </c>
      <c r="D42" s="163">
        <v>6.5</v>
      </c>
      <c r="E42" s="172">
        <v>2010781</v>
      </c>
      <c r="F42" s="172" t="s">
        <v>7178</v>
      </c>
      <c r="G42" s="134" t="s">
        <v>479</v>
      </c>
      <c r="H42" s="134"/>
      <c r="I42" s="133"/>
      <c r="J42" s="133"/>
      <c r="K42" s="155" t="s">
        <v>6054</v>
      </c>
      <c r="L42" s="172" t="b">
        <v>1</v>
      </c>
    </row>
    <row r="43" spans="1:12" x14ac:dyDescent="0.25">
      <c r="A43" s="181"/>
    </row>
  </sheetData>
  <pageMargins left="0.7" right="0.7" top="0.78740157499999996" bottom="0.78740157499999996"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Lichtband"/>
  <dimension ref="A1:N838"/>
  <sheetViews>
    <sheetView showGridLines="0" workbookViewId="0">
      <pane xSplit="2" ySplit="3" topLeftCell="C191" activePane="bottomRight" state="frozen"/>
      <selection pane="topRight" activeCell="C1" sqref="C1"/>
      <selection pane="bottomLeft" activeCell="A4" sqref="A4"/>
      <selection pane="bottomRight" activeCell="I201" sqref="I201:I211"/>
    </sheetView>
  </sheetViews>
  <sheetFormatPr baseColWidth="10" defaultRowHeight="15" x14ac:dyDescent="0.25"/>
  <cols>
    <col min="1" max="1" width="11.42578125" style="125"/>
    <col min="2" max="2" width="0" hidden="1" customWidth="1"/>
    <col min="3" max="5" width="11.42578125" style="56"/>
    <col min="10" max="10" width="11.7109375" customWidth="1"/>
    <col min="11" max="14" width="11.42578125" hidden="1" customWidth="1"/>
  </cols>
  <sheetData>
    <row r="1" spans="1:14" ht="25.5" customHeight="1" x14ac:dyDescent="0.25">
      <c r="A1" s="121"/>
      <c r="B1" s="110"/>
      <c r="C1" s="205" t="s">
        <v>523</v>
      </c>
      <c r="D1" s="205"/>
      <c r="E1" s="205"/>
      <c r="F1" s="111" t="s">
        <v>485</v>
      </c>
      <c r="G1" s="112" t="s">
        <v>525</v>
      </c>
      <c r="H1" s="111" t="s">
        <v>277</v>
      </c>
      <c r="I1" s="111" t="s">
        <v>496</v>
      </c>
      <c r="J1" s="206" t="s">
        <v>268</v>
      </c>
      <c r="K1" s="112"/>
      <c r="L1" s="113" t="s">
        <v>533</v>
      </c>
      <c r="M1" s="113" t="s">
        <v>535</v>
      </c>
      <c r="N1" s="113"/>
    </row>
    <row r="2" spans="1:14" x14ac:dyDescent="0.25">
      <c r="A2" s="121"/>
      <c r="B2" s="110" t="s">
        <v>487</v>
      </c>
      <c r="C2" s="114" t="s">
        <v>527</v>
      </c>
      <c r="D2" s="114" t="s">
        <v>528</v>
      </c>
      <c r="E2" s="114" t="s">
        <v>529</v>
      </c>
      <c r="F2" s="115"/>
      <c r="G2" s="115"/>
      <c r="H2" s="115"/>
      <c r="I2" s="115"/>
      <c r="J2" s="207"/>
      <c r="K2" s="52"/>
      <c r="L2" s="116" t="s">
        <v>534</v>
      </c>
      <c r="M2" s="116" t="s">
        <v>1747</v>
      </c>
      <c r="N2" s="116" t="s">
        <v>527</v>
      </c>
    </row>
    <row r="3" spans="1:14" x14ac:dyDescent="0.25">
      <c r="A3" s="121" t="s">
        <v>280</v>
      </c>
      <c r="B3" s="117" t="s">
        <v>524</v>
      </c>
      <c r="C3" s="118"/>
      <c r="D3" s="118"/>
      <c r="E3" s="118"/>
      <c r="F3" s="119"/>
      <c r="G3" s="119"/>
      <c r="H3" s="119"/>
      <c r="I3" s="119"/>
      <c r="J3" s="207"/>
      <c r="K3" s="52"/>
      <c r="L3" s="120"/>
      <c r="M3" s="120"/>
      <c r="N3" s="120"/>
    </row>
    <row r="4" spans="1:14" x14ac:dyDescent="0.25">
      <c r="A4" s="122">
        <v>1</v>
      </c>
      <c r="B4" s="51"/>
      <c r="C4" s="59">
        <v>1</v>
      </c>
      <c r="D4" s="59">
        <v>0</v>
      </c>
      <c r="E4" s="59">
        <v>0</v>
      </c>
      <c r="F4" s="59">
        <v>0</v>
      </c>
      <c r="G4" s="59">
        <v>0</v>
      </c>
      <c r="H4" s="59">
        <v>2</v>
      </c>
      <c r="I4" s="59">
        <v>1</v>
      </c>
      <c r="J4" s="59">
        <v>2</v>
      </c>
      <c r="K4" s="51"/>
      <c r="L4" s="51"/>
      <c r="M4" s="51"/>
      <c r="N4" s="51"/>
    </row>
    <row r="5" spans="1:14" x14ac:dyDescent="0.25">
      <c r="A5" s="123">
        <v>1.5</v>
      </c>
      <c r="B5" s="51"/>
      <c r="C5" s="59">
        <v>1</v>
      </c>
      <c r="D5" s="59">
        <v>0</v>
      </c>
      <c r="E5" s="59">
        <v>0</v>
      </c>
      <c r="F5" s="59">
        <v>0</v>
      </c>
      <c r="G5" s="59">
        <v>0</v>
      </c>
      <c r="H5" s="59">
        <v>2</v>
      </c>
      <c r="I5" s="59">
        <v>1</v>
      </c>
      <c r="J5" s="59">
        <v>2</v>
      </c>
      <c r="K5" s="51"/>
      <c r="L5" s="51"/>
      <c r="M5" s="51"/>
      <c r="N5" s="51"/>
    </row>
    <row r="6" spans="1:14" x14ac:dyDescent="0.25">
      <c r="A6" s="122">
        <v>2</v>
      </c>
      <c r="B6" s="51"/>
      <c r="C6" s="59">
        <v>0</v>
      </c>
      <c r="D6" s="59">
        <v>1</v>
      </c>
      <c r="E6" s="59">
        <v>0</v>
      </c>
      <c r="F6" s="59">
        <v>0</v>
      </c>
      <c r="G6" s="59">
        <v>0</v>
      </c>
      <c r="H6" s="59">
        <v>2</v>
      </c>
      <c r="I6" s="59">
        <v>1</v>
      </c>
      <c r="J6" s="59">
        <v>2</v>
      </c>
      <c r="K6" s="51"/>
      <c r="L6" s="51"/>
      <c r="M6" s="51"/>
      <c r="N6" s="51"/>
    </row>
    <row r="7" spans="1:14" x14ac:dyDescent="0.25">
      <c r="A7" s="123">
        <v>2.5</v>
      </c>
      <c r="B7" s="51"/>
      <c r="C7" s="59">
        <v>0</v>
      </c>
      <c r="D7" s="59">
        <v>1</v>
      </c>
      <c r="E7" s="59">
        <v>0</v>
      </c>
      <c r="F7" s="59">
        <v>0</v>
      </c>
      <c r="G7" s="59">
        <v>0</v>
      </c>
      <c r="H7" s="59">
        <v>2</v>
      </c>
      <c r="I7" s="59">
        <v>1</v>
      </c>
      <c r="J7" s="59">
        <v>2</v>
      </c>
      <c r="K7" s="51"/>
      <c r="L7" s="51"/>
      <c r="M7" s="51"/>
      <c r="N7" s="51"/>
    </row>
    <row r="8" spans="1:14" x14ac:dyDescent="0.25">
      <c r="A8" s="122">
        <v>3</v>
      </c>
      <c r="B8" s="51"/>
      <c r="C8" s="59">
        <v>0</v>
      </c>
      <c r="D8" s="59">
        <v>1</v>
      </c>
      <c r="E8" s="59">
        <v>0</v>
      </c>
      <c r="F8" s="59">
        <v>0</v>
      </c>
      <c r="G8" s="59">
        <v>0</v>
      </c>
      <c r="H8" s="59">
        <v>2</v>
      </c>
      <c r="I8" s="59">
        <v>1</v>
      </c>
      <c r="J8" s="59">
        <v>2</v>
      </c>
      <c r="K8" s="51"/>
      <c r="L8" s="51"/>
      <c r="M8" s="51"/>
      <c r="N8" s="51"/>
    </row>
    <row r="9" spans="1:14" x14ac:dyDescent="0.25">
      <c r="A9" s="123">
        <v>3.5</v>
      </c>
      <c r="B9" s="51"/>
      <c r="C9" s="59">
        <v>0</v>
      </c>
      <c r="D9" s="59">
        <v>0</v>
      </c>
      <c r="E9" s="59">
        <v>1</v>
      </c>
      <c r="F9" s="59">
        <v>0</v>
      </c>
      <c r="G9" s="59">
        <v>0</v>
      </c>
      <c r="H9" s="59">
        <v>2</v>
      </c>
      <c r="I9" s="59">
        <v>1</v>
      </c>
      <c r="J9" s="59">
        <v>3</v>
      </c>
      <c r="K9" s="51"/>
      <c r="L9" s="51"/>
      <c r="M9" s="51"/>
      <c r="N9" s="51"/>
    </row>
    <row r="10" spans="1:14" x14ac:dyDescent="0.25">
      <c r="A10" s="122">
        <v>4</v>
      </c>
      <c r="B10" s="51"/>
      <c r="C10" s="59">
        <v>0</v>
      </c>
      <c r="D10" s="59">
        <v>0</v>
      </c>
      <c r="E10" s="59">
        <v>1</v>
      </c>
      <c r="F10" s="59">
        <v>0</v>
      </c>
      <c r="G10" s="59">
        <v>0</v>
      </c>
      <c r="H10" s="59">
        <v>2</v>
      </c>
      <c r="I10" s="59">
        <v>1</v>
      </c>
      <c r="J10" s="59">
        <v>3</v>
      </c>
      <c r="K10" s="51"/>
      <c r="L10" s="51"/>
      <c r="M10" s="51"/>
      <c r="N10" s="51"/>
    </row>
    <row r="11" spans="1:14" x14ac:dyDescent="0.25">
      <c r="A11" s="123">
        <v>4.5</v>
      </c>
      <c r="B11" s="51"/>
      <c r="C11" s="59">
        <v>0</v>
      </c>
      <c r="D11" s="59">
        <v>0</v>
      </c>
      <c r="E11" s="59">
        <v>1</v>
      </c>
      <c r="F11" s="59">
        <v>0</v>
      </c>
      <c r="G11" s="59">
        <v>0</v>
      </c>
      <c r="H11" s="59">
        <v>2</v>
      </c>
      <c r="I11" s="59">
        <v>1</v>
      </c>
      <c r="J11" s="59">
        <v>3</v>
      </c>
      <c r="K11" s="51"/>
      <c r="L11" s="51"/>
      <c r="M11" s="51"/>
      <c r="N11" s="51"/>
    </row>
    <row r="12" spans="1:14" x14ac:dyDescent="0.25">
      <c r="A12" s="122">
        <v>5</v>
      </c>
      <c r="B12" s="51"/>
      <c r="C12" s="59">
        <v>0</v>
      </c>
      <c r="D12" s="59">
        <v>2</v>
      </c>
      <c r="E12" s="59">
        <v>0</v>
      </c>
      <c r="F12" s="59">
        <v>1</v>
      </c>
      <c r="G12" s="59">
        <v>1</v>
      </c>
      <c r="H12" s="59">
        <v>2</v>
      </c>
      <c r="I12" s="59">
        <v>1</v>
      </c>
      <c r="J12" s="59">
        <v>3</v>
      </c>
      <c r="K12" s="51"/>
      <c r="L12" s="51"/>
      <c r="M12" s="51"/>
      <c r="N12" s="51"/>
    </row>
    <row r="13" spans="1:14" x14ac:dyDescent="0.25">
      <c r="A13" s="123">
        <v>5.5</v>
      </c>
      <c r="B13" s="51"/>
      <c r="C13" s="59">
        <v>0</v>
      </c>
      <c r="D13" s="59">
        <v>2</v>
      </c>
      <c r="E13" s="59">
        <v>0</v>
      </c>
      <c r="F13" s="59">
        <v>1</v>
      </c>
      <c r="G13" s="59">
        <v>1</v>
      </c>
      <c r="H13" s="59">
        <v>2</v>
      </c>
      <c r="I13" s="59">
        <v>1</v>
      </c>
      <c r="J13" s="59">
        <v>3</v>
      </c>
      <c r="K13" s="51"/>
      <c r="L13" s="51"/>
      <c r="M13" s="51"/>
      <c r="N13" s="51"/>
    </row>
    <row r="14" spans="1:14" x14ac:dyDescent="0.25">
      <c r="A14" s="122">
        <v>6</v>
      </c>
      <c r="B14" s="51"/>
      <c r="C14" s="59">
        <v>0</v>
      </c>
      <c r="D14" s="59">
        <v>2</v>
      </c>
      <c r="E14" s="59">
        <v>0</v>
      </c>
      <c r="F14" s="59">
        <v>1</v>
      </c>
      <c r="G14" s="59">
        <v>1</v>
      </c>
      <c r="H14" s="59">
        <v>2</v>
      </c>
      <c r="I14" s="59">
        <v>1</v>
      </c>
      <c r="J14" s="59">
        <v>3</v>
      </c>
      <c r="K14" s="51"/>
      <c r="L14" s="51"/>
      <c r="M14" s="51"/>
      <c r="N14" s="51"/>
    </row>
    <row r="15" spans="1:14" x14ac:dyDescent="0.25">
      <c r="A15" s="123">
        <v>6.5</v>
      </c>
      <c r="B15" s="51"/>
      <c r="C15" s="59">
        <v>0</v>
      </c>
      <c r="D15" s="59">
        <v>1</v>
      </c>
      <c r="E15" s="59">
        <v>1</v>
      </c>
      <c r="F15" s="59">
        <v>1</v>
      </c>
      <c r="G15" s="59">
        <v>1</v>
      </c>
      <c r="H15" s="59">
        <v>2</v>
      </c>
      <c r="I15" s="59">
        <v>1</v>
      </c>
      <c r="J15" s="59">
        <v>4</v>
      </c>
      <c r="K15" s="51"/>
      <c r="L15" s="51"/>
      <c r="M15" s="51"/>
      <c r="N15" s="51"/>
    </row>
    <row r="16" spans="1:14" x14ac:dyDescent="0.25">
      <c r="A16" s="122">
        <v>7</v>
      </c>
      <c r="B16" s="51"/>
      <c r="C16" s="59">
        <v>0</v>
      </c>
      <c r="D16" s="59">
        <v>1</v>
      </c>
      <c r="E16" s="59">
        <v>1</v>
      </c>
      <c r="F16" s="59">
        <v>1</v>
      </c>
      <c r="G16" s="59">
        <v>1</v>
      </c>
      <c r="H16" s="59">
        <v>2</v>
      </c>
      <c r="I16" s="59">
        <v>1</v>
      </c>
      <c r="J16" s="59">
        <v>4</v>
      </c>
      <c r="K16" s="51"/>
      <c r="L16" s="51"/>
      <c r="M16" s="51"/>
      <c r="N16" s="51"/>
    </row>
    <row r="17" spans="1:14" x14ac:dyDescent="0.25">
      <c r="A17" s="123">
        <v>7.5</v>
      </c>
      <c r="B17" s="51"/>
      <c r="C17" s="59">
        <v>0</v>
      </c>
      <c r="D17" s="59">
        <v>1</v>
      </c>
      <c r="E17" s="59">
        <v>1</v>
      </c>
      <c r="F17" s="59">
        <v>1</v>
      </c>
      <c r="G17" s="59">
        <v>1</v>
      </c>
      <c r="H17" s="59">
        <v>2</v>
      </c>
      <c r="I17" s="59">
        <v>1</v>
      </c>
      <c r="J17" s="59">
        <v>4</v>
      </c>
      <c r="K17" s="51"/>
      <c r="L17" s="51"/>
      <c r="M17" s="51"/>
      <c r="N17" s="51"/>
    </row>
    <row r="18" spans="1:14" x14ac:dyDescent="0.25">
      <c r="A18" s="122">
        <v>8</v>
      </c>
      <c r="B18" s="51"/>
      <c r="C18" s="59">
        <v>0</v>
      </c>
      <c r="D18" s="59">
        <v>0</v>
      </c>
      <c r="E18" s="59">
        <v>2</v>
      </c>
      <c r="F18" s="59">
        <v>1</v>
      </c>
      <c r="G18" s="59">
        <v>1</v>
      </c>
      <c r="H18" s="59">
        <v>2</v>
      </c>
      <c r="I18" s="59">
        <v>1</v>
      </c>
      <c r="J18" s="59">
        <v>5</v>
      </c>
      <c r="K18" s="51"/>
      <c r="L18" s="51"/>
      <c r="M18" s="51"/>
      <c r="N18" s="51"/>
    </row>
    <row r="19" spans="1:14" x14ac:dyDescent="0.25">
      <c r="A19" s="123">
        <v>8.5</v>
      </c>
      <c r="B19" s="51"/>
      <c r="C19" s="59">
        <v>0</v>
      </c>
      <c r="D19" s="59">
        <v>0</v>
      </c>
      <c r="E19" s="59">
        <v>2</v>
      </c>
      <c r="F19" s="59">
        <v>1</v>
      </c>
      <c r="G19" s="59">
        <v>1</v>
      </c>
      <c r="H19" s="59">
        <v>2</v>
      </c>
      <c r="I19" s="59">
        <v>1</v>
      </c>
      <c r="J19" s="59">
        <v>5</v>
      </c>
      <c r="K19" s="51"/>
      <c r="L19" s="51"/>
      <c r="M19" s="51"/>
      <c r="N19" s="51"/>
    </row>
    <row r="20" spans="1:14" x14ac:dyDescent="0.25">
      <c r="A20" s="122">
        <v>9</v>
      </c>
      <c r="B20" s="51"/>
      <c r="C20" s="59">
        <v>0</v>
      </c>
      <c r="D20" s="59">
        <v>0</v>
      </c>
      <c r="E20" s="59">
        <v>2</v>
      </c>
      <c r="F20" s="59">
        <v>1</v>
      </c>
      <c r="G20" s="59">
        <v>1</v>
      </c>
      <c r="H20" s="59">
        <v>2</v>
      </c>
      <c r="I20" s="59">
        <v>1</v>
      </c>
      <c r="J20" s="59">
        <v>5</v>
      </c>
      <c r="K20" s="51"/>
      <c r="L20" s="51"/>
      <c r="M20" s="51"/>
      <c r="N20" s="51"/>
    </row>
    <row r="21" spans="1:14" x14ac:dyDescent="0.25">
      <c r="A21" s="123">
        <v>9.5</v>
      </c>
      <c r="B21" s="51"/>
      <c r="C21" s="59">
        <v>0</v>
      </c>
      <c r="D21" s="59">
        <v>2</v>
      </c>
      <c r="E21" s="59">
        <v>1</v>
      </c>
      <c r="F21" s="59">
        <v>2</v>
      </c>
      <c r="G21" s="59">
        <v>2</v>
      </c>
      <c r="H21" s="59">
        <v>2</v>
      </c>
      <c r="I21" s="59">
        <v>1</v>
      </c>
      <c r="J21" s="59">
        <v>5</v>
      </c>
      <c r="K21" s="51"/>
      <c r="L21" s="51"/>
      <c r="M21" s="51"/>
      <c r="N21" s="51"/>
    </row>
    <row r="22" spans="1:14" x14ac:dyDescent="0.25">
      <c r="A22" s="122">
        <v>10</v>
      </c>
      <c r="B22" s="51"/>
      <c r="C22" s="59">
        <v>0</v>
      </c>
      <c r="D22" s="59">
        <v>2</v>
      </c>
      <c r="E22" s="59">
        <v>1</v>
      </c>
      <c r="F22" s="59">
        <v>2</v>
      </c>
      <c r="G22" s="59">
        <v>2</v>
      </c>
      <c r="H22" s="59">
        <v>2</v>
      </c>
      <c r="I22" s="59">
        <v>1</v>
      </c>
      <c r="J22" s="59">
        <v>5</v>
      </c>
      <c r="K22" s="51"/>
      <c r="L22" s="51"/>
      <c r="M22" s="51"/>
      <c r="N22" s="51"/>
    </row>
    <row r="23" spans="1:14" x14ac:dyDescent="0.25">
      <c r="A23" s="123">
        <v>10.5</v>
      </c>
      <c r="B23" s="51"/>
      <c r="C23" s="59">
        <v>0</v>
      </c>
      <c r="D23" s="59">
        <v>2</v>
      </c>
      <c r="E23" s="59">
        <v>1</v>
      </c>
      <c r="F23" s="59">
        <v>2</v>
      </c>
      <c r="G23" s="59">
        <v>2</v>
      </c>
      <c r="H23" s="59">
        <v>2</v>
      </c>
      <c r="I23" s="59">
        <v>1</v>
      </c>
      <c r="J23" s="59">
        <v>5</v>
      </c>
      <c r="K23" s="51"/>
      <c r="L23" s="51"/>
      <c r="M23" s="51"/>
      <c r="N23" s="51"/>
    </row>
    <row r="24" spans="1:14" x14ac:dyDescent="0.25">
      <c r="A24" s="122">
        <v>11</v>
      </c>
      <c r="B24" s="51"/>
      <c r="C24" s="59">
        <v>0</v>
      </c>
      <c r="D24" s="59">
        <v>1</v>
      </c>
      <c r="E24" s="59">
        <v>2</v>
      </c>
      <c r="F24" s="59">
        <v>2</v>
      </c>
      <c r="G24" s="59">
        <v>2</v>
      </c>
      <c r="H24" s="59">
        <v>2</v>
      </c>
      <c r="I24" s="59">
        <v>1</v>
      </c>
      <c r="J24" s="59">
        <v>6</v>
      </c>
      <c r="K24" s="51"/>
      <c r="L24" s="51"/>
      <c r="M24" s="51"/>
      <c r="N24" s="51"/>
    </row>
    <row r="25" spans="1:14" x14ac:dyDescent="0.25">
      <c r="A25" s="123">
        <v>11.5</v>
      </c>
      <c r="B25" s="51"/>
      <c r="C25" s="59">
        <v>0</v>
      </c>
      <c r="D25" s="59">
        <v>1</v>
      </c>
      <c r="E25" s="59">
        <v>2</v>
      </c>
      <c r="F25" s="59">
        <v>2</v>
      </c>
      <c r="G25" s="59">
        <v>2</v>
      </c>
      <c r="H25" s="59">
        <v>2</v>
      </c>
      <c r="I25" s="59">
        <v>1</v>
      </c>
      <c r="J25" s="59">
        <v>6</v>
      </c>
      <c r="K25" s="51"/>
      <c r="L25" s="51"/>
      <c r="M25" s="51"/>
      <c r="N25" s="51"/>
    </row>
    <row r="26" spans="1:14" x14ac:dyDescent="0.25">
      <c r="A26" s="122">
        <v>12</v>
      </c>
      <c r="B26" s="51"/>
      <c r="C26" s="59">
        <v>0</v>
      </c>
      <c r="D26" s="59">
        <v>1</v>
      </c>
      <c r="E26" s="59">
        <v>2</v>
      </c>
      <c r="F26" s="59">
        <v>2</v>
      </c>
      <c r="G26" s="59">
        <v>2</v>
      </c>
      <c r="H26" s="59">
        <v>2</v>
      </c>
      <c r="I26" s="59">
        <v>1</v>
      </c>
      <c r="J26" s="59">
        <v>6</v>
      </c>
      <c r="K26" s="51"/>
      <c r="L26" s="51"/>
      <c r="M26" s="51"/>
      <c r="N26" s="51"/>
    </row>
    <row r="27" spans="1:14" x14ac:dyDescent="0.25">
      <c r="A27" s="123">
        <v>12.5</v>
      </c>
      <c r="B27" s="51"/>
      <c r="C27" s="59">
        <v>0</v>
      </c>
      <c r="D27" s="59">
        <v>0</v>
      </c>
      <c r="E27" s="59">
        <v>3</v>
      </c>
      <c r="F27" s="59">
        <v>2</v>
      </c>
      <c r="G27" s="59">
        <v>2</v>
      </c>
      <c r="H27" s="59">
        <v>2</v>
      </c>
      <c r="I27" s="59">
        <v>1</v>
      </c>
      <c r="J27" s="59">
        <v>6</v>
      </c>
      <c r="K27" s="51"/>
      <c r="L27" s="51"/>
      <c r="M27" s="51"/>
      <c r="N27" s="51"/>
    </row>
    <row r="28" spans="1:14" x14ac:dyDescent="0.25">
      <c r="A28" s="122">
        <v>13</v>
      </c>
      <c r="B28" s="51"/>
      <c r="C28" s="59">
        <v>0</v>
      </c>
      <c r="D28" s="59">
        <v>0</v>
      </c>
      <c r="E28" s="59">
        <v>3</v>
      </c>
      <c r="F28" s="59">
        <v>2</v>
      </c>
      <c r="G28" s="59">
        <v>2</v>
      </c>
      <c r="H28" s="59">
        <v>2</v>
      </c>
      <c r="I28" s="59">
        <v>1</v>
      </c>
      <c r="J28" s="59">
        <v>6</v>
      </c>
      <c r="K28" s="51"/>
      <c r="L28" s="51"/>
      <c r="M28" s="51"/>
      <c r="N28" s="51"/>
    </row>
    <row r="29" spans="1:14" x14ac:dyDescent="0.25">
      <c r="A29" s="123">
        <v>13.5</v>
      </c>
      <c r="B29" s="51"/>
      <c r="C29" s="59">
        <v>0</v>
      </c>
      <c r="D29" s="59">
        <v>0</v>
      </c>
      <c r="E29" s="59">
        <v>3</v>
      </c>
      <c r="F29" s="59">
        <v>2</v>
      </c>
      <c r="G29" s="59">
        <v>2</v>
      </c>
      <c r="H29" s="59">
        <v>2</v>
      </c>
      <c r="I29" s="59">
        <v>1</v>
      </c>
      <c r="J29" s="59">
        <v>6</v>
      </c>
      <c r="K29" s="51"/>
      <c r="L29" s="51"/>
      <c r="M29" s="51"/>
      <c r="N29" s="51"/>
    </row>
    <row r="30" spans="1:14" x14ac:dyDescent="0.25">
      <c r="A30" s="122">
        <v>14</v>
      </c>
      <c r="B30" s="51"/>
      <c r="C30" s="59">
        <v>0</v>
      </c>
      <c r="D30" s="59">
        <v>2</v>
      </c>
      <c r="E30" s="59">
        <v>2</v>
      </c>
      <c r="F30" s="59">
        <v>3</v>
      </c>
      <c r="G30" s="59">
        <v>3</v>
      </c>
      <c r="H30" s="59">
        <v>2</v>
      </c>
      <c r="I30" s="59">
        <v>1</v>
      </c>
      <c r="J30" s="59">
        <v>7</v>
      </c>
      <c r="K30" s="51"/>
      <c r="L30" s="51"/>
      <c r="M30" s="51"/>
      <c r="N30" s="51"/>
    </row>
    <row r="31" spans="1:14" x14ac:dyDescent="0.25">
      <c r="A31" s="123">
        <v>14.5</v>
      </c>
      <c r="B31" s="51"/>
      <c r="C31" s="59">
        <v>0</v>
      </c>
      <c r="D31" s="59">
        <v>2</v>
      </c>
      <c r="E31" s="59">
        <v>2</v>
      </c>
      <c r="F31" s="59">
        <v>3</v>
      </c>
      <c r="G31" s="59">
        <v>3</v>
      </c>
      <c r="H31" s="59">
        <v>2</v>
      </c>
      <c r="I31" s="59">
        <v>1</v>
      </c>
      <c r="J31" s="59">
        <v>7</v>
      </c>
      <c r="K31" s="51"/>
      <c r="L31" s="51"/>
      <c r="M31" s="51"/>
      <c r="N31" s="51"/>
    </row>
    <row r="32" spans="1:14" x14ac:dyDescent="0.25">
      <c r="A32" s="122">
        <v>15</v>
      </c>
      <c r="B32" s="51"/>
      <c r="C32" s="59">
        <v>0</v>
      </c>
      <c r="D32" s="59">
        <v>2</v>
      </c>
      <c r="E32" s="59">
        <v>2</v>
      </c>
      <c r="F32" s="59">
        <v>3</v>
      </c>
      <c r="G32" s="59">
        <v>3</v>
      </c>
      <c r="H32" s="59">
        <v>2</v>
      </c>
      <c r="I32" s="59">
        <v>1</v>
      </c>
      <c r="J32" s="59">
        <v>7</v>
      </c>
      <c r="K32" s="51"/>
      <c r="L32" s="51"/>
      <c r="M32" s="51"/>
      <c r="N32" s="51"/>
    </row>
    <row r="33" spans="1:14" x14ac:dyDescent="0.25">
      <c r="A33" s="123">
        <v>15.5</v>
      </c>
      <c r="B33" s="51"/>
      <c r="C33" s="59">
        <v>0</v>
      </c>
      <c r="D33" s="59">
        <v>1</v>
      </c>
      <c r="E33" s="59">
        <v>3</v>
      </c>
      <c r="F33" s="59">
        <v>3</v>
      </c>
      <c r="G33" s="59">
        <v>3</v>
      </c>
      <c r="H33" s="59">
        <v>2</v>
      </c>
      <c r="I33" s="59">
        <v>1</v>
      </c>
      <c r="J33" s="59">
        <v>8</v>
      </c>
      <c r="K33" s="51"/>
      <c r="L33" s="51"/>
      <c r="M33" s="51"/>
      <c r="N33" s="51"/>
    </row>
    <row r="34" spans="1:14" x14ac:dyDescent="0.25">
      <c r="A34" s="122">
        <v>16</v>
      </c>
      <c r="B34" s="51"/>
      <c r="C34" s="59">
        <v>0</v>
      </c>
      <c r="D34" s="59">
        <v>1</v>
      </c>
      <c r="E34" s="59">
        <v>3</v>
      </c>
      <c r="F34" s="59">
        <v>3</v>
      </c>
      <c r="G34" s="59">
        <v>3</v>
      </c>
      <c r="H34" s="59">
        <v>2</v>
      </c>
      <c r="I34" s="59">
        <v>1</v>
      </c>
      <c r="J34" s="59">
        <v>8</v>
      </c>
      <c r="K34" s="51"/>
      <c r="L34" s="51"/>
      <c r="M34" s="51"/>
      <c r="N34" s="51"/>
    </row>
    <row r="35" spans="1:14" x14ac:dyDescent="0.25">
      <c r="A35" s="123">
        <v>16.5</v>
      </c>
      <c r="B35" s="51"/>
      <c r="C35" s="59">
        <v>0</v>
      </c>
      <c r="D35" s="59">
        <v>1</v>
      </c>
      <c r="E35" s="59">
        <v>3</v>
      </c>
      <c r="F35" s="59">
        <v>3</v>
      </c>
      <c r="G35" s="59">
        <v>3</v>
      </c>
      <c r="H35" s="59">
        <v>2</v>
      </c>
      <c r="I35" s="59">
        <v>1</v>
      </c>
      <c r="J35" s="59">
        <v>8</v>
      </c>
      <c r="K35" s="51"/>
      <c r="L35" s="51"/>
      <c r="M35" s="51"/>
      <c r="N35" s="51"/>
    </row>
    <row r="36" spans="1:14" x14ac:dyDescent="0.25">
      <c r="A36" s="122">
        <v>17</v>
      </c>
      <c r="B36" s="51"/>
      <c r="C36" s="59">
        <v>0</v>
      </c>
      <c r="D36" s="59">
        <v>0</v>
      </c>
      <c r="E36" s="59">
        <v>4</v>
      </c>
      <c r="F36" s="59">
        <v>3</v>
      </c>
      <c r="G36" s="59">
        <v>3</v>
      </c>
      <c r="H36" s="59">
        <v>2</v>
      </c>
      <c r="I36" s="59">
        <v>1</v>
      </c>
      <c r="J36" s="59">
        <v>8</v>
      </c>
      <c r="K36" s="51"/>
      <c r="L36" s="51"/>
      <c r="M36" s="51"/>
      <c r="N36" s="51"/>
    </row>
    <row r="37" spans="1:14" x14ac:dyDescent="0.25">
      <c r="A37" s="123">
        <v>17.5</v>
      </c>
      <c r="B37" s="51"/>
      <c r="C37" s="59">
        <v>0</v>
      </c>
      <c r="D37" s="59">
        <v>0</v>
      </c>
      <c r="E37" s="59">
        <v>4</v>
      </c>
      <c r="F37" s="59">
        <v>3</v>
      </c>
      <c r="G37" s="59">
        <v>3</v>
      </c>
      <c r="H37" s="59">
        <v>2</v>
      </c>
      <c r="I37" s="59">
        <v>1</v>
      </c>
      <c r="J37" s="59">
        <v>8</v>
      </c>
      <c r="K37" s="51"/>
      <c r="L37" s="51"/>
      <c r="M37" s="51"/>
      <c r="N37" s="51"/>
    </row>
    <row r="38" spans="1:14" x14ac:dyDescent="0.25">
      <c r="A38" s="122">
        <v>18</v>
      </c>
      <c r="B38" s="51"/>
      <c r="C38" s="59">
        <v>0</v>
      </c>
      <c r="D38" s="59">
        <v>0</v>
      </c>
      <c r="E38" s="59">
        <v>4</v>
      </c>
      <c r="F38" s="59">
        <v>3</v>
      </c>
      <c r="G38" s="59">
        <v>3</v>
      </c>
      <c r="H38" s="59">
        <v>2</v>
      </c>
      <c r="I38" s="59">
        <v>1</v>
      </c>
      <c r="J38" s="59">
        <v>8</v>
      </c>
      <c r="K38" s="51"/>
      <c r="L38" s="51"/>
      <c r="M38" s="51"/>
      <c r="N38" s="51"/>
    </row>
    <row r="39" spans="1:14" x14ac:dyDescent="0.25">
      <c r="A39" s="123">
        <v>18.5</v>
      </c>
      <c r="B39" s="51"/>
      <c r="C39" s="59">
        <v>0</v>
      </c>
      <c r="D39" s="59">
        <v>2</v>
      </c>
      <c r="E39" s="59">
        <v>3</v>
      </c>
      <c r="F39" s="59">
        <v>4</v>
      </c>
      <c r="G39" s="59">
        <v>4</v>
      </c>
      <c r="H39" s="59">
        <v>2</v>
      </c>
      <c r="I39" s="59">
        <v>1</v>
      </c>
      <c r="J39" s="59">
        <v>9</v>
      </c>
      <c r="K39" s="51"/>
      <c r="L39" s="51"/>
      <c r="M39" s="51"/>
      <c r="N39" s="51"/>
    </row>
    <row r="40" spans="1:14" x14ac:dyDescent="0.25">
      <c r="A40" s="122">
        <v>19</v>
      </c>
      <c r="B40" s="51"/>
      <c r="C40" s="59">
        <v>0</v>
      </c>
      <c r="D40" s="59">
        <v>2</v>
      </c>
      <c r="E40" s="59">
        <v>3</v>
      </c>
      <c r="F40" s="59">
        <v>4</v>
      </c>
      <c r="G40" s="59">
        <v>4</v>
      </c>
      <c r="H40" s="59">
        <v>2</v>
      </c>
      <c r="I40" s="59">
        <v>1</v>
      </c>
      <c r="J40" s="59">
        <v>9</v>
      </c>
      <c r="K40" s="51"/>
      <c r="L40" s="51"/>
      <c r="M40" s="51"/>
      <c r="N40" s="51"/>
    </row>
    <row r="41" spans="1:14" x14ac:dyDescent="0.25">
      <c r="A41" s="123">
        <v>19.5</v>
      </c>
      <c r="B41" s="51"/>
      <c r="C41" s="59">
        <v>0</v>
      </c>
      <c r="D41" s="59">
        <v>2</v>
      </c>
      <c r="E41" s="59">
        <v>3</v>
      </c>
      <c r="F41" s="59">
        <v>4</v>
      </c>
      <c r="G41" s="59">
        <v>4</v>
      </c>
      <c r="H41" s="59">
        <v>2</v>
      </c>
      <c r="I41" s="59">
        <v>1</v>
      </c>
      <c r="J41" s="59">
        <v>9</v>
      </c>
      <c r="K41" s="51"/>
      <c r="L41" s="51"/>
      <c r="M41" s="51"/>
      <c r="N41" s="51"/>
    </row>
    <row r="42" spans="1:14" x14ac:dyDescent="0.25">
      <c r="A42" s="122">
        <v>20</v>
      </c>
      <c r="B42" s="51"/>
      <c r="C42" s="59">
        <v>0</v>
      </c>
      <c r="D42" s="59">
        <v>1</v>
      </c>
      <c r="E42" s="59">
        <v>4</v>
      </c>
      <c r="F42" s="59">
        <v>4</v>
      </c>
      <c r="G42" s="59">
        <v>4</v>
      </c>
      <c r="H42" s="59">
        <v>2</v>
      </c>
      <c r="I42" s="59">
        <v>1</v>
      </c>
      <c r="J42" s="59">
        <v>9</v>
      </c>
      <c r="K42" s="51"/>
      <c r="L42" s="51"/>
      <c r="M42" s="51"/>
      <c r="N42" s="51"/>
    </row>
    <row r="43" spans="1:14" x14ac:dyDescent="0.25">
      <c r="A43" s="123">
        <v>20.5</v>
      </c>
      <c r="B43" s="51"/>
      <c r="C43" s="59">
        <v>0</v>
      </c>
      <c r="D43" s="59">
        <v>1</v>
      </c>
      <c r="E43" s="59">
        <v>4</v>
      </c>
      <c r="F43" s="59">
        <v>4</v>
      </c>
      <c r="G43" s="59">
        <v>4</v>
      </c>
      <c r="H43" s="59">
        <v>2</v>
      </c>
      <c r="I43" s="59">
        <v>1</v>
      </c>
      <c r="J43" s="59">
        <v>9</v>
      </c>
      <c r="K43" s="51"/>
      <c r="L43" s="51"/>
      <c r="M43" s="51"/>
      <c r="N43" s="51"/>
    </row>
    <row r="44" spans="1:14" x14ac:dyDescent="0.25">
      <c r="A44" s="122">
        <v>21</v>
      </c>
      <c r="B44" s="51"/>
      <c r="C44" s="59">
        <v>0</v>
      </c>
      <c r="D44" s="59">
        <v>1</v>
      </c>
      <c r="E44" s="59">
        <v>4</v>
      </c>
      <c r="F44" s="59">
        <v>4</v>
      </c>
      <c r="G44" s="59">
        <v>4</v>
      </c>
      <c r="H44" s="59">
        <v>2</v>
      </c>
      <c r="I44" s="59">
        <v>1</v>
      </c>
      <c r="J44" s="59">
        <v>9</v>
      </c>
      <c r="K44" s="51"/>
      <c r="L44" s="51"/>
      <c r="M44" s="51"/>
      <c r="N44" s="51"/>
    </row>
    <row r="45" spans="1:14" x14ac:dyDescent="0.25">
      <c r="A45" s="123">
        <v>21.5</v>
      </c>
      <c r="B45" s="51"/>
      <c r="C45" s="59">
        <v>0</v>
      </c>
      <c r="D45" s="59">
        <v>0</v>
      </c>
      <c r="E45" s="59">
        <v>5</v>
      </c>
      <c r="F45" s="59">
        <v>4</v>
      </c>
      <c r="G45" s="59">
        <v>4</v>
      </c>
      <c r="H45" s="59">
        <v>2</v>
      </c>
      <c r="I45" s="59">
        <v>1</v>
      </c>
      <c r="J45" s="59">
        <v>10</v>
      </c>
      <c r="K45" s="51"/>
      <c r="L45" s="51"/>
      <c r="M45" s="51"/>
      <c r="N45" s="51"/>
    </row>
    <row r="46" spans="1:14" x14ac:dyDescent="0.25">
      <c r="A46" s="122">
        <v>22</v>
      </c>
      <c r="B46" s="51"/>
      <c r="C46" s="59">
        <v>0</v>
      </c>
      <c r="D46" s="59">
        <v>0</v>
      </c>
      <c r="E46" s="59">
        <v>5</v>
      </c>
      <c r="F46" s="59">
        <v>4</v>
      </c>
      <c r="G46" s="59">
        <v>4</v>
      </c>
      <c r="H46" s="59">
        <v>2</v>
      </c>
      <c r="I46" s="59">
        <v>1</v>
      </c>
      <c r="J46" s="59">
        <v>10</v>
      </c>
      <c r="K46" s="51"/>
      <c r="L46" s="51"/>
      <c r="M46" s="51"/>
      <c r="N46" s="51"/>
    </row>
    <row r="47" spans="1:14" x14ac:dyDescent="0.25">
      <c r="A47" s="123">
        <v>22.5</v>
      </c>
      <c r="B47" s="51"/>
      <c r="C47" s="59">
        <v>0</v>
      </c>
      <c r="D47" s="59">
        <v>0</v>
      </c>
      <c r="E47" s="59">
        <v>5</v>
      </c>
      <c r="F47" s="59">
        <v>4</v>
      </c>
      <c r="G47" s="59">
        <v>4</v>
      </c>
      <c r="H47" s="59">
        <v>2</v>
      </c>
      <c r="I47" s="59">
        <v>1</v>
      </c>
      <c r="J47" s="59">
        <v>10</v>
      </c>
      <c r="K47" s="51"/>
      <c r="L47" s="51"/>
      <c r="M47" s="51"/>
      <c r="N47" s="51"/>
    </row>
    <row r="48" spans="1:14" x14ac:dyDescent="0.25">
      <c r="A48" s="122">
        <v>23</v>
      </c>
      <c r="B48" s="51"/>
      <c r="C48" s="59">
        <v>0</v>
      </c>
      <c r="D48" s="59">
        <v>2</v>
      </c>
      <c r="E48" s="59">
        <v>4</v>
      </c>
      <c r="F48" s="59">
        <v>5</v>
      </c>
      <c r="G48" s="59">
        <v>5</v>
      </c>
      <c r="H48" s="59">
        <v>2</v>
      </c>
      <c r="I48" s="59">
        <v>1</v>
      </c>
      <c r="J48" s="59">
        <v>11</v>
      </c>
      <c r="K48" s="51"/>
      <c r="L48" s="51"/>
      <c r="M48" s="51"/>
      <c r="N48" s="51"/>
    </row>
    <row r="49" spans="1:14" x14ac:dyDescent="0.25">
      <c r="A49" s="123">
        <v>23.5</v>
      </c>
      <c r="B49" s="51"/>
      <c r="C49" s="59">
        <v>0</v>
      </c>
      <c r="D49" s="59">
        <v>2</v>
      </c>
      <c r="E49" s="59">
        <v>4</v>
      </c>
      <c r="F49" s="59">
        <v>5</v>
      </c>
      <c r="G49" s="59">
        <v>5</v>
      </c>
      <c r="H49" s="59">
        <v>2</v>
      </c>
      <c r="I49" s="59">
        <v>1</v>
      </c>
      <c r="J49" s="59">
        <v>11</v>
      </c>
      <c r="K49" s="51"/>
      <c r="L49" s="51"/>
      <c r="M49" s="51"/>
      <c r="N49" s="51"/>
    </row>
    <row r="50" spans="1:14" x14ac:dyDescent="0.25">
      <c r="A50" s="122">
        <v>24</v>
      </c>
      <c r="B50" s="51"/>
      <c r="C50" s="59">
        <v>0</v>
      </c>
      <c r="D50" s="59">
        <v>2</v>
      </c>
      <c r="E50" s="59">
        <v>4</v>
      </c>
      <c r="F50" s="59">
        <v>5</v>
      </c>
      <c r="G50" s="59">
        <v>5</v>
      </c>
      <c r="H50" s="59">
        <v>2</v>
      </c>
      <c r="I50" s="59">
        <v>1</v>
      </c>
      <c r="J50" s="59">
        <v>11</v>
      </c>
      <c r="K50" s="51"/>
      <c r="L50" s="51"/>
      <c r="M50" s="51"/>
      <c r="N50" s="51"/>
    </row>
    <row r="51" spans="1:14" x14ac:dyDescent="0.25">
      <c r="A51" s="123">
        <v>24.5</v>
      </c>
      <c r="B51" s="51"/>
      <c r="C51" s="59">
        <v>0</v>
      </c>
      <c r="D51" s="59">
        <v>1</v>
      </c>
      <c r="E51" s="59">
        <v>5</v>
      </c>
      <c r="F51" s="59">
        <v>5</v>
      </c>
      <c r="G51" s="59">
        <v>5</v>
      </c>
      <c r="H51" s="59">
        <v>2</v>
      </c>
      <c r="I51" s="59">
        <v>1</v>
      </c>
      <c r="J51" s="59">
        <v>11</v>
      </c>
      <c r="K51" s="51"/>
      <c r="L51" s="51"/>
      <c r="M51" s="51"/>
      <c r="N51" s="51"/>
    </row>
    <row r="52" spans="1:14" x14ac:dyDescent="0.25">
      <c r="A52" s="122">
        <v>25</v>
      </c>
      <c r="B52" s="51"/>
      <c r="C52" s="59">
        <v>0</v>
      </c>
      <c r="D52" s="59">
        <v>1</v>
      </c>
      <c r="E52" s="59">
        <v>5</v>
      </c>
      <c r="F52" s="59">
        <v>5</v>
      </c>
      <c r="G52" s="59">
        <v>5</v>
      </c>
      <c r="H52" s="59">
        <v>2</v>
      </c>
      <c r="I52" s="59">
        <v>1</v>
      </c>
      <c r="J52" s="59">
        <v>11</v>
      </c>
      <c r="K52" s="51"/>
      <c r="L52" s="51"/>
      <c r="M52" s="51"/>
      <c r="N52" s="51"/>
    </row>
    <row r="53" spans="1:14" x14ac:dyDescent="0.25">
      <c r="A53" s="123">
        <v>25.5</v>
      </c>
      <c r="B53" s="51"/>
      <c r="C53" s="59">
        <v>0</v>
      </c>
      <c r="D53" s="59">
        <v>1</v>
      </c>
      <c r="E53" s="59">
        <v>5</v>
      </c>
      <c r="F53" s="59">
        <v>5</v>
      </c>
      <c r="G53" s="59">
        <v>5</v>
      </c>
      <c r="H53" s="59">
        <v>2</v>
      </c>
      <c r="I53" s="59">
        <v>1</v>
      </c>
      <c r="J53" s="59">
        <v>11</v>
      </c>
      <c r="K53" s="51"/>
      <c r="L53" s="51"/>
      <c r="M53" s="51"/>
      <c r="N53" s="51"/>
    </row>
    <row r="54" spans="1:14" x14ac:dyDescent="0.25">
      <c r="A54" s="122">
        <v>26</v>
      </c>
      <c r="B54" s="51"/>
      <c r="C54" s="59">
        <v>0</v>
      </c>
      <c r="D54" s="59">
        <v>0</v>
      </c>
      <c r="E54" s="59">
        <v>6</v>
      </c>
      <c r="F54" s="59">
        <v>5</v>
      </c>
      <c r="G54" s="59">
        <v>5</v>
      </c>
      <c r="H54" s="59">
        <v>2</v>
      </c>
      <c r="I54" s="59">
        <v>1</v>
      </c>
      <c r="J54" s="59">
        <v>12</v>
      </c>
      <c r="K54" s="51"/>
      <c r="L54" s="51"/>
      <c r="M54" s="51"/>
      <c r="N54" s="51"/>
    </row>
    <row r="55" spans="1:14" x14ac:dyDescent="0.25">
      <c r="A55" s="123">
        <v>26.5</v>
      </c>
      <c r="B55" s="51"/>
      <c r="C55" s="59">
        <v>0</v>
      </c>
      <c r="D55" s="59">
        <v>0</v>
      </c>
      <c r="E55" s="59">
        <v>6</v>
      </c>
      <c r="F55" s="59">
        <v>5</v>
      </c>
      <c r="G55" s="59">
        <v>5</v>
      </c>
      <c r="H55" s="59">
        <v>2</v>
      </c>
      <c r="I55" s="59">
        <v>1</v>
      </c>
      <c r="J55" s="59">
        <v>12</v>
      </c>
      <c r="K55" s="51"/>
      <c r="L55" s="51"/>
      <c r="M55" s="51"/>
      <c r="N55" s="51"/>
    </row>
    <row r="56" spans="1:14" x14ac:dyDescent="0.25">
      <c r="A56" s="122">
        <v>27</v>
      </c>
      <c r="B56" s="51"/>
      <c r="C56" s="59">
        <v>0</v>
      </c>
      <c r="D56" s="59">
        <v>0</v>
      </c>
      <c r="E56" s="59">
        <v>6</v>
      </c>
      <c r="F56" s="59">
        <v>5</v>
      </c>
      <c r="G56" s="59">
        <v>5</v>
      </c>
      <c r="H56" s="59">
        <v>2</v>
      </c>
      <c r="I56" s="59">
        <v>1</v>
      </c>
      <c r="J56" s="59">
        <v>12</v>
      </c>
      <c r="K56" s="51"/>
      <c r="L56" s="51"/>
      <c r="M56" s="51"/>
      <c r="N56" s="51"/>
    </row>
    <row r="57" spans="1:14" x14ac:dyDescent="0.25">
      <c r="A57" s="123">
        <v>27.5</v>
      </c>
      <c r="B57" s="51"/>
      <c r="C57" s="59">
        <v>0</v>
      </c>
      <c r="D57" s="59">
        <v>2</v>
      </c>
      <c r="E57" s="59">
        <v>5</v>
      </c>
      <c r="F57" s="59">
        <v>6</v>
      </c>
      <c r="G57" s="59">
        <v>6</v>
      </c>
      <c r="H57" s="59">
        <v>2</v>
      </c>
      <c r="I57" s="59">
        <v>1</v>
      </c>
      <c r="J57" s="59">
        <v>12</v>
      </c>
      <c r="K57" s="51"/>
      <c r="L57" s="51"/>
      <c r="M57" s="51"/>
      <c r="N57" s="51"/>
    </row>
    <row r="58" spans="1:14" x14ac:dyDescent="0.25">
      <c r="A58" s="122">
        <v>28</v>
      </c>
      <c r="B58" s="51"/>
      <c r="C58" s="59">
        <v>0</v>
      </c>
      <c r="D58" s="59">
        <v>2</v>
      </c>
      <c r="E58" s="59">
        <v>5</v>
      </c>
      <c r="F58" s="59">
        <v>6</v>
      </c>
      <c r="G58" s="59">
        <v>6</v>
      </c>
      <c r="H58" s="59">
        <v>2</v>
      </c>
      <c r="I58" s="59">
        <v>1</v>
      </c>
      <c r="J58" s="59">
        <v>12</v>
      </c>
      <c r="K58" s="51"/>
      <c r="L58" s="51"/>
      <c r="M58" s="51"/>
      <c r="N58" s="51"/>
    </row>
    <row r="59" spans="1:14" x14ac:dyDescent="0.25">
      <c r="A59" s="123">
        <v>28.5</v>
      </c>
      <c r="B59" s="51"/>
      <c r="C59" s="59">
        <v>0</v>
      </c>
      <c r="D59" s="59">
        <v>2</v>
      </c>
      <c r="E59" s="59">
        <v>5</v>
      </c>
      <c r="F59" s="59">
        <v>6</v>
      </c>
      <c r="G59" s="59">
        <v>6</v>
      </c>
      <c r="H59" s="59">
        <v>2</v>
      </c>
      <c r="I59" s="59">
        <v>1</v>
      </c>
      <c r="J59" s="59">
        <v>12</v>
      </c>
      <c r="K59" s="51"/>
      <c r="L59" s="51"/>
      <c r="M59" s="51"/>
      <c r="N59" s="51"/>
    </row>
    <row r="60" spans="1:14" x14ac:dyDescent="0.25">
      <c r="A60" s="122">
        <v>29</v>
      </c>
      <c r="B60" s="51"/>
      <c r="C60" s="59">
        <v>0</v>
      </c>
      <c r="D60" s="59">
        <v>1</v>
      </c>
      <c r="E60" s="59">
        <v>6</v>
      </c>
      <c r="F60" s="59">
        <v>6</v>
      </c>
      <c r="G60" s="59">
        <v>6</v>
      </c>
      <c r="H60" s="59">
        <v>2</v>
      </c>
      <c r="I60" s="59">
        <v>1</v>
      </c>
      <c r="J60" s="59">
        <v>13</v>
      </c>
      <c r="K60" s="51"/>
      <c r="L60" s="51"/>
      <c r="M60" s="51"/>
      <c r="N60" s="51"/>
    </row>
    <row r="61" spans="1:14" x14ac:dyDescent="0.25">
      <c r="A61" s="123">
        <v>29.5</v>
      </c>
      <c r="B61" s="51"/>
      <c r="C61" s="59">
        <v>0</v>
      </c>
      <c r="D61" s="59">
        <v>1</v>
      </c>
      <c r="E61" s="59">
        <v>6</v>
      </c>
      <c r="F61" s="59">
        <v>6</v>
      </c>
      <c r="G61" s="59">
        <v>6</v>
      </c>
      <c r="H61" s="59">
        <v>2</v>
      </c>
      <c r="I61" s="59">
        <v>1</v>
      </c>
      <c r="J61" s="59">
        <v>13</v>
      </c>
      <c r="K61" s="51"/>
      <c r="L61" s="51"/>
      <c r="M61" s="51"/>
      <c r="N61" s="51"/>
    </row>
    <row r="62" spans="1:14" x14ac:dyDescent="0.25">
      <c r="A62" s="122">
        <v>30</v>
      </c>
      <c r="B62" s="51"/>
      <c r="C62" s="59">
        <v>0</v>
      </c>
      <c r="D62" s="59">
        <v>1</v>
      </c>
      <c r="E62" s="59">
        <v>6</v>
      </c>
      <c r="F62" s="59">
        <v>6</v>
      </c>
      <c r="G62" s="59">
        <v>6</v>
      </c>
      <c r="H62" s="59">
        <v>2</v>
      </c>
      <c r="I62" s="59">
        <v>1</v>
      </c>
      <c r="J62" s="59">
        <v>13</v>
      </c>
      <c r="K62" s="51"/>
      <c r="L62" s="51"/>
      <c r="M62" s="51"/>
      <c r="N62" s="51"/>
    </row>
    <row r="63" spans="1:14" x14ac:dyDescent="0.25">
      <c r="A63" s="123">
        <v>30.5</v>
      </c>
      <c r="B63" s="51"/>
      <c r="C63" s="59">
        <v>0</v>
      </c>
      <c r="D63" s="59">
        <v>0</v>
      </c>
      <c r="E63" s="59">
        <v>7</v>
      </c>
      <c r="F63" s="59">
        <v>6</v>
      </c>
      <c r="G63" s="59">
        <v>6</v>
      </c>
      <c r="H63" s="59">
        <v>2</v>
      </c>
      <c r="I63" s="59">
        <v>1</v>
      </c>
      <c r="J63" s="59">
        <v>14</v>
      </c>
      <c r="K63" s="51"/>
      <c r="L63" s="51"/>
      <c r="M63" s="51"/>
      <c r="N63" s="51"/>
    </row>
    <row r="64" spans="1:14" x14ac:dyDescent="0.25">
      <c r="A64" s="122">
        <v>31</v>
      </c>
      <c r="B64" s="51"/>
      <c r="C64" s="59">
        <v>0</v>
      </c>
      <c r="D64" s="59">
        <v>0</v>
      </c>
      <c r="E64" s="59">
        <v>7</v>
      </c>
      <c r="F64" s="59">
        <v>6</v>
      </c>
      <c r="G64" s="59">
        <v>6</v>
      </c>
      <c r="H64" s="59">
        <v>2</v>
      </c>
      <c r="I64" s="59">
        <v>1</v>
      </c>
      <c r="J64" s="59">
        <v>14</v>
      </c>
      <c r="K64" s="51"/>
      <c r="L64" s="51"/>
      <c r="M64" s="51"/>
      <c r="N64" s="51"/>
    </row>
    <row r="65" spans="1:14" x14ac:dyDescent="0.25">
      <c r="A65" s="123">
        <v>31.5</v>
      </c>
      <c r="B65" s="51"/>
      <c r="C65" s="59">
        <v>0</v>
      </c>
      <c r="D65" s="59">
        <v>0</v>
      </c>
      <c r="E65" s="59">
        <v>7</v>
      </c>
      <c r="F65" s="59">
        <v>6</v>
      </c>
      <c r="G65" s="59">
        <v>6</v>
      </c>
      <c r="H65" s="59">
        <v>2</v>
      </c>
      <c r="I65" s="59">
        <v>1</v>
      </c>
      <c r="J65" s="59">
        <v>14</v>
      </c>
      <c r="K65" s="51"/>
      <c r="L65" s="51"/>
      <c r="M65" s="51"/>
      <c r="N65" s="51"/>
    </row>
    <row r="66" spans="1:14" x14ac:dyDescent="0.25">
      <c r="A66" s="122">
        <v>32</v>
      </c>
      <c r="B66" s="51"/>
      <c r="C66" s="59">
        <v>0</v>
      </c>
      <c r="D66" s="59">
        <v>2</v>
      </c>
      <c r="E66" s="59">
        <v>6</v>
      </c>
      <c r="F66" s="59">
        <v>7</v>
      </c>
      <c r="G66" s="59">
        <v>7</v>
      </c>
      <c r="H66" s="59">
        <v>2</v>
      </c>
      <c r="I66" s="59">
        <v>1</v>
      </c>
      <c r="J66" s="59">
        <v>14</v>
      </c>
      <c r="K66" s="51"/>
      <c r="L66" s="51"/>
      <c r="M66" s="51"/>
      <c r="N66" s="51"/>
    </row>
    <row r="67" spans="1:14" x14ac:dyDescent="0.25">
      <c r="A67" s="123">
        <v>32.5</v>
      </c>
      <c r="B67" s="51"/>
      <c r="C67" s="59">
        <v>0</v>
      </c>
      <c r="D67" s="59">
        <v>2</v>
      </c>
      <c r="E67" s="59">
        <v>6</v>
      </c>
      <c r="F67" s="59">
        <v>7</v>
      </c>
      <c r="G67" s="59">
        <v>7</v>
      </c>
      <c r="H67" s="59">
        <v>2</v>
      </c>
      <c r="I67" s="59">
        <v>1</v>
      </c>
      <c r="J67" s="59">
        <v>14</v>
      </c>
      <c r="K67" s="51"/>
      <c r="L67" s="51"/>
      <c r="M67" s="51"/>
      <c r="N67" s="51"/>
    </row>
    <row r="68" spans="1:14" x14ac:dyDescent="0.25">
      <c r="A68" s="122">
        <v>33</v>
      </c>
      <c r="B68" s="51"/>
      <c r="C68" s="59">
        <v>0</v>
      </c>
      <c r="D68" s="59">
        <v>2</v>
      </c>
      <c r="E68" s="59">
        <v>6</v>
      </c>
      <c r="F68" s="59">
        <v>7</v>
      </c>
      <c r="G68" s="59">
        <v>7</v>
      </c>
      <c r="H68" s="59">
        <v>2</v>
      </c>
      <c r="I68" s="59">
        <v>1</v>
      </c>
      <c r="J68" s="59">
        <v>14</v>
      </c>
      <c r="K68" s="51"/>
      <c r="L68" s="51"/>
      <c r="M68" s="51"/>
      <c r="N68" s="51"/>
    </row>
    <row r="69" spans="1:14" x14ac:dyDescent="0.25">
      <c r="A69" s="123">
        <v>33.5</v>
      </c>
      <c r="B69" s="51"/>
      <c r="C69" s="59">
        <v>0</v>
      </c>
      <c r="D69" s="59">
        <v>1</v>
      </c>
      <c r="E69" s="59">
        <v>7</v>
      </c>
      <c r="F69" s="59">
        <v>7</v>
      </c>
      <c r="G69" s="59">
        <v>7</v>
      </c>
      <c r="H69" s="59">
        <v>2</v>
      </c>
      <c r="I69" s="59">
        <v>1</v>
      </c>
      <c r="J69" s="59">
        <v>15</v>
      </c>
      <c r="K69" s="51"/>
      <c r="L69" s="51"/>
      <c r="M69" s="51"/>
      <c r="N69" s="51"/>
    </row>
    <row r="70" spans="1:14" x14ac:dyDescent="0.25">
      <c r="A70" s="122">
        <v>34</v>
      </c>
      <c r="B70" s="51"/>
      <c r="C70" s="59">
        <v>0</v>
      </c>
      <c r="D70" s="59">
        <v>1</v>
      </c>
      <c r="E70" s="59">
        <v>7</v>
      </c>
      <c r="F70" s="59">
        <v>7</v>
      </c>
      <c r="G70" s="59">
        <v>7</v>
      </c>
      <c r="H70" s="59">
        <v>2</v>
      </c>
      <c r="I70" s="59">
        <v>1</v>
      </c>
      <c r="J70" s="59">
        <v>15</v>
      </c>
      <c r="K70" s="51"/>
      <c r="L70" s="51"/>
      <c r="M70" s="51"/>
      <c r="N70" s="51"/>
    </row>
    <row r="71" spans="1:14" x14ac:dyDescent="0.25">
      <c r="A71" s="123">
        <v>34.5</v>
      </c>
      <c r="B71" s="51"/>
      <c r="C71" s="59">
        <v>0</v>
      </c>
      <c r="D71" s="59">
        <v>1</v>
      </c>
      <c r="E71" s="59">
        <v>7</v>
      </c>
      <c r="F71" s="59">
        <v>7</v>
      </c>
      <c r="G71" s="59">
        <v>7</v>
      </c>
      <c r="H71" s="59">
        <v>2</v>
      </c>
      <c r="I71" s="59">
        <v>1</v>
      </c>
      <c r="J71" s="59">
        <v>15</v>
      </c>
      <c r="K71" s="51"/>
      <c r="L71" s="51"/>
      <c r="M71" s="51"/>
      <c r="N71" s="51"/>
    </row>
    <row r="72" spans="1:14" x14ac:dyDescent="0.25">
      <c r="A72" s="122">
        <v>35</v>
      </c>
      <c r="B72" s="51"/>
      <c r="C72" s="59">
        <v>0</v>
      </c>
      <c r="D72" s="59">
        <v>0</v>
      </c>
      <c r="E72" s="59">
        <v>8</v>
      </c>
      <c r="F72" s="59">
        <v>7</v>
      </c>
      <c r="G72" s="59">
        <v>7</v>
      </c>
      <c r="H72" s="59">
        <v>2</v>
      </c>
      <c r="I72" s="59">
        <v>1</v>
      </c>
      <c r="J72" s="59">
        <v>15</v>
      </c>
      <c r="K72" s="51"/>
      <c r="L72" s="51"/>
      <c r="M72" s="51"/>
      <c r="N72" s="51"/>
    </row>
    <row r="73" spans="1:14" x14ac:dyDescent="0.25">
      <c r="A73" s="123">
        <v>35.5</v>
      </c>
      <c r="B73" s="51"/>
      <c r="C73" s="59">
        <v>0</v>
      </c>
      <c r="D73" s="59">
        <v>0</v>
      </c>
      <c r="E73" s="59">
        <v>8</v>
      </c>
      <c r="F73" s="59">
        <v>7</v>
      </c>
      <c r="G73" s="59">
        <v>7</v>
      </c>
      <c r="H73" s="59">
        <v>2</v>
      </c>
      <c r="I73" s="59">
        <v>1</v>
      </c>
      <c r="J73" s="59">
        <v>15</v>
      </c>
      <c r="K73" s="51"/>
      <c r="L73" s="51"/>
      <c r="M73" s="51"/>
      <c r="N73" s="51"/>
    </row>
    <row r="74" spans="1:14" x14ac:dyDescent="0.25">
      <c r="A74" s="122">
        <v>36</v>
      </c>
      <c r="B74" s="51"/>
      <c r="C74" s="59">
        <v>0</v>
      </c>
      <c r="D74" s="59">
        <v>0</v>
      </c>
      <c r="E74" s="59">
        <v>8</v>
      </c>
      <c r="F74" s="59">
        <v>7</v>
      </c>
      <c r="G74" s="59">
        <v>7</v>
      </c>
      <c r="H74" s="59">
        <v>2</v>
      </c>
      <c r="I74" s="59">
        <v>1</v>
      </c>
      <c r="J74" s="59">
        <v>15</v>
      </c>
      <c r="K74" s="51"/>
      <c r="L74" s="51"/>
      <c r="M74" s="51"/>
      <c r="N74" s="51"/>
    </row>
    <row r="75" spans="1:14" x14ac:dyDescent="0.25">
      <c r="A75" s="123">
        <v>36.5</v>
      </c>
      <c r="B75" s="51"/>
      <c r="C75" s="59">
        <v>0</v>
      </c>
      <c r="D75" s="59">
        <v>2</v>
      </c>
      <c r="E75" s="59">
        <v>7</v>
      </c>
      <c r="F75" s="59">
        <v>8</v>
      </c>
      <c r="G75" s="59">
        <v>8</v>
      </c>
      <c r="H75" s="59">
        <v>2</v>
      </c>
      <c r="I75" s="59">
        <v>1</v>
      </c>
      <c r="J75" s="59">
        <v>16</v>
      </c>
      <c r="K75" s="51"/>
      <c r="L75" s="51"/>
      <c r="M75" s="51"/>
      <c r="N75" s="51"/>
    </row>
    <row r="76" spans="1:14" x14ac:dyDescent="0.25">
      <c r="A76" s="122">
        <v>37</v>
      </c>
      <c r="B76" s="51"/>
      <c r="C76" s="59">
        <v>0</v>
      </c>
      <c r="D76" s="59">
        <v>2</v>
      </c>
      <c r="E76" s="59">
        <v>7</v>
      </c>
      <c r="F76" s="59">
        <v>8</v>
      </c>
      <c r="G76" s="59">
        <v>8</v>
      </c>
      <c r="H76" s="59">
        <v>2</v>
      </c>
      <c r="I76" s="59">
        <v>1</v>
      </c>
      <c r="J76" s="59">
        <v>16</v>
      </c>
      <c r="K76" s="51"/>
      <c r="L76" s="51"/>
      <c r="M76" s="51"/>
      <c r="N76" s="51"/>
    </row>
    <row r="77" spans="1:14" x14ac:dyDescent="0.25">
      <c r="A77" s="123">
        <v>37.5</v>
      </c>
      <c r="B77" s="51"/>
      <c r="C77" s="59">
        <v>0</v>
      </c>
      <c r="D77" s="59">
        <v>2</v>
      </c>
      <c r="E77" s="59">
        <v>7</v>
      </c>
      <c r="F77" s="59">
        <v>8</v>
      </c>
      <c r="G77" s="59">
        <v>8</v>
      </c>
      <c r="H77" s="59">
        <v>2</v>
      </c>
      <c r="I77" s="59">
        <v>1</v>
      </c>
      <c r="J77" s="59">
        <v>16</v>
      </c>
      <c r="K77" s="51"/>
      <c r="L77" s="51"/>
      <c r="M77" s="51"/>
      <c r="N77" s="51"/>
    </row>
    <row r="78" spans="1:14" x14ac:dyDescent="0.25">
      <c r="A78" s="122">
        <v>38</v>
      </c>
      <c r="B78" s="51"/>
      <c r="C78" s="59">
        <v>0</v>
      </c>
      <c r="D78" s="59">
        <v>1</v>
      </c>
      <c r="E78" s="59">
        <v>8</v>
      </c>
      <c r="F78" s="59">
        <v>8</v>
      </c>
      <c r="G78" s="59">
        <v>8</v>
      </c>
      <c r="H78" s="59">
        <v>2</v>
      </c>
      <c r="I78" s="59">
        <v>1</v>
      </c>
      <c r="J78" s="59">
        <v>17</v>
      </c>
      <c r="K78" s="51"/>
      <c r="L78" s="51"/>
      <c r="M78" s="51"/>
      <c r="N78" s="51"/>
    </row>
    <row r="79" spans="1:14" x14ac:dyDescent="0.25">
      <c r="A79" s="123">
        <v>38.5</v>
      </c>
      <c r="B79" s="51"/>
      <c r="C79" s="59">
        <v>0</v>
      </c>
      <c r="D79" s="59">
        <v>1</v>
      </c>
      <c r="E79" s="59">
        <v>8</v>
      </c>
      <c r="F79" s="59">
        <v>8</v>
      </c>
      <c r="G79" s="59">
        <v>8</v>
      </c>
      <c r="H79" s="59">
        <v>2</v>
      </c>
      <c r="I79" s="59">
        <v>1</v>
      </c>
      <c r="J79" s="59">
        <v>17</v>
      </c>
      <c r="K79" s="51"/>
      <c r="L79" s="51"/>
      <c r="M79" s="51"/>
      <c r="N79" s="51"/>
    </row>
    <row r="80" spans="1:14" x14ac:dyDescent="0.25">
      <c r="A80" s="122">
        <v>39</v>
      </c>
      <c r="B80" s="51"/>
      <c r="C80" s="59">
        <v>0</v>
      </c>
      <c r="D80" s="59">
        <v>1</v>
      </c>
      <c r="E80" s="59">
        <v>8</v>
      </c>
      <c r="F80" s="59">
        <v>8</v>
      </c>
      <c r="G80" s="59">
        <v>8</v>
      </c>
      <c r="H80" s="59">
        <v>2</v>
      </c>
      <c r="I80" s="59">
        <v>1</v>
      </c>
      <c r="J80" s="59">
        <v>17</v>
      </c>
      <c r="K80" s="51"/>
      <c r="L80" s="51"/>
      <c r="M80" s="51"/>
      <c r="N80" s="51"/>
    </row>
    <row r="81" spans="1:14" x14ac:dyDescent="0.25">
      <c r="A81" s="123">
        <v>39.5</v>
      </c>
      <c r="B81" s="51"/>
      <c r="C81" s="59">
        <v>0</v>
      </c>
      <c r="D81" s="59">
        <v>0</v>
      </c>
      <c r="E81" s="59">
        <v>9</v>
      </c>
      <c r="F81" s="59">
        <v>8</v>
      </c>
      <c r="G81" s="59">
        <v>8</v>
      </c>
      <c r="H81" s="59">
        <v>2</v>
      </c>
      <c r="I81" s="59">
        <v>1</v>
      </c>
      <c r="J81" s="59">
        <v>17</v>
      </c>
      <c r="K81" s="51"/>
      <c r="L81" s="51"/>
      <c r="M81" s="51"/>
      <c r="N81" s="51"/>
    </row>
    <row r="82" spans="1:14" x14ac:dyDescent="0.25">
      <c r="A82" s="122">
        <v>40</v>
      </c>
      <c r="B82" s="51"/>
      <c r="C82" s="59">
        <v>0</v>
      </c>
      <c r="D82" s="59">
        <v>0</v>
      </c>
      <c r="E82" s="59">
        <v>9</v>
      </c>
      <c r="F82" s="59">
        <v>8</v>
      </c>
      <c r="G82" s="59">
        <v>8</v>
      </c>
      <c r="H82" s="59">
        <v>2</v>
      </c>
      <c r="I82" s="59">
        <v>1</v>
      </c>
      <c r="J82" s="59">
        <v>17</v>
      </c>
      <c r="K82" s="51"/>
      <c r="L82" s="51"/>
      <c r="M82" s="51"/>
      <c r="N82" s="51"/>
    </row>
    <row r="83" spans="1:14" x14ac:dyDescent="0.25">
      <c r="A83" s="123">
        <v>40.5</v>
      </c>
      <c r="B83" s="51"/>
      <c r="C83" s="59">
        <v>0</v>
      </c>
      <c r="D83" s="59">
        <v>0</v>
      </c>
      <c r="E83" s="59">
        <v>9</v>
      </c>
      <c r="F83" s="59">
        <v>8</v>
      </c>
      <c r="G83" s="59">
        <v>8</v>
      </c>
      <c r="H83" s="59">
        <v>2</v>
      </c>
      <c r="I83" s="59">
        <v>1</v>
      </c>
      <c r="J83" s="59">
        <v>17</v>
      </c>
      <c r="K83" s="51"/>
      <c r="L83" s="51"/>
      <c r="M83" s="51"/>
      <c r="N83" s="51"/>
    </row>
    <row r="84" spans="1:14" x14ac:dyDescent="0.25">
      <c r="A84" s="122">
        <v>41</v>
      </c>
      <c r="B84" s="51"/>
      <c r="C84" s="59">
        <v>0</v>
      </c>
      <c r="D84" s="59">
        <v>2</v>
      </c>
      <c r="E84" s="59">
        <v>8</v>
      </c>
      <c r="F84" s="59">
        <v>9</v>
      </c>
      <c r="G84" s="59">
        <v>9</v>
      </c>
      <c r="H84" s="59">
        <v>2</v>
      </c>
      <c r="I84" s="59">
        <v>1</v>
      </c>
      <c r="J84" s="59">
        <v>18</v>
      </c>
      <c r="K84" s="51"/>
      <c r="L84" s="51"/>
      <c r="M84" s="51"/>
      <c r="N84" s="51"/>
    </row>
    <row r="85" spans="1:14" x14ac:dyDescent="0.25">
      <c r="A85" s="123">
        <v>41.5</v>
      </c>
      <c r="B85" s="51"/>
      <c r="C85" s="59">
        <v>0</v>
      </c>
      <c r="D85" s="59">
        <v>2</v>
      </c>
      <c r="E85" s="59">
        <v>8</v>
      </c>
      <c r="F85" s="59">
        <v>9</v>
      </c>
      <c r="G85" s="59">
        <v>9</v>
      </c>
      <c r="H85" s="59">
        <v>2</v>
      </c>
      <c r="I85" s="59">
        <v>1</v>
      </c>
      <c r="J85" s="59">
        <v>18</v>
      </c>
      <c r="K85" s="51"/>
      <c r="L85" s="51"/>
      <c r="M85" s="51"/>
      <c r="N85" s="51"/>
    </row>
    <row r="86" spans="1:14" x14ac:dyDescent="0.25">
      <c r="A86" s="122">
        <v>42</v>
      </c>
      <c r="B86" s="51"/>
      <c r="C86" s="59">
        <v>0</v>
      </c>
      <c r="D86" s="59">
        <v>2</v>
      </c>
      <c r="E86" s="59">
        <v>8</v>
      </c>
      <c r="F86" s="59">
        <v>9</v>
      </c>
      <c r="G86" s="59">
        <v>9</v>
      </c>
      <c r="H86" s="59">
        <v>2</v>
      </c>
      <c r="I86" s="59">
        <v>1</v>
      </c>
      <c r="J86" s="59">
        <v>18</v>
      </c>
      <c r="K86" s="51"/>
      <c r="L86" s="51"/>
      <c r="M86" s="51"/>
      <c r="N86" s="51"/>
    </row>
    <row r="87" spans="1:14" x14ac:dyDescent="0.25">
      <c r="A87" s="123">
        <v>42.5</v>
      </c>
      <c r="B87" s="51"/>
      <c r="C87" s="59">
        <v>0</v>
      </c>
      <c r="D87" s="59">
        <v>1</v>
      </c>
      <c r="E87" s="59">
        <v>9</v>
      </c>
      <c r="F87" s="59">
        <v>9</v>
      </c>
      <c r="G87" s="59">
        <v>9</v>
      </c>
      <c r="H87" s="59">
        <v>2</v>
      </c>
      <c r="I87" s="59">
        <v>1</v>
      </c>
      <c r="J87" s="59">
        <v>18</v>
      </c>
      <c r="K87" s="51"/>
      <c r="L87" s="51"/>
      <c r="M87" s="51"/>
      <c r="N87" s="51"/>
    </row>
    <row r="88" spans="1:14" x14ac:dyDescent="0.25">
      <c r="A88" s="122">
        <v>43</v>
      </c>
      <c r="B88" s="51"/>
      <c r="C88" s="59">
        <v>0</v>
      </c>
      <c r="D88" s="59">
        <v>1</v>
      </c>
      <c r="E88" s="59">
        <v>9</v>
      </c>
      <c r="F88" s="59">
        <v>9</v>
      </c>
      <c r="G88" s="59">
        <v>9</v>
      </c>
      <c r="H88" s="59">
        <v>2</v>
      </c>
      <c r="I88" s="59">
        <v>1</v>
      </c>
      <c r="J88" s="59">
        <v>18</v>
      </c>
      <c r="K88" s="51"/>
      <c r="L88" s="51"/>
      <c r="M88" s="51"/>
      <c r="N88" s="51"/>
    </row>
    <row r="89" spans="1:14" x14ac:dyDescent="0.25">
      <c r="A89" s="123">
        <v>43.5</v>
      </c>
      <c r="B89" s="51"/>
      <c r="C89" s="59">
        <v>0</v>
      </c>
      <c r="D89" s="59">
        <v>1</v>
      </c>
      <c r="E89" s="59">
        <v>9</v>
      </c>
      <c r="F89" s="59">
        <v>9</v>
      </c>
      <c r="G89" s="59">
        <v>9</v>
      </c>
      <c r="H89" s="59">
        <v>2</v>
      </c>
      <c r="I89" s="59">
        <v>1</v>
      </c>
      <c r="J89" s="59">
        <v>18</v>
      </c>
      <c r="K89" s="51"/>
      <c r="L89" s="51"/>
      <c r="M89" s="51"/>
      <c r="N89" s="51"/>
    </row>
    <row r="90" spans="1:14" x14ac:dyDescent="0.25">
      <c r="A90" s="122">
        <v>44</v>
      </c>
      <c r="B90" s="51"/>
      <c r="C90" s="59">
        <v>0</v>
      </c>
      <c r="D90" s="59">
        <v>0</v>
      </c>
      <c r="E90" s="59">
        <v>10</v>
      </c>
      <c r="F90" s="59">
        <v>9</v>
      </c>
      <c r="G90" s="59">
        <v>9</v>
      </c>
      <c r="H90" s="59">
        <v>2</v>
      </c>
      <c r="I90" s="59">
        <v>1</v>
      </c>
      <c r="J90" s="59">
        <v>19</v>
      </c>
      <c r="K90" s="51"/>
      <c r="L90" s="51"/>
      <c r="M90" s="51"/>
      <c r="N90" s="51"/>
    </row>
    <row r="91" spans="1:14" x14ac:dyDescent="0.25">
      <c r="A91" s="123">
        <v>44.5</v>
      </c>
      <c r="B91" s="51"/>
      <c r="C91" s="59">
        <v>0</v>
      </c>
      <c r="D91" s="59">
        <v>0</v>
      </c>
      <c r="E91" s="59">
        <v>10</v>
      </c>
      <c r="F91" s="59">
        <v>9</v>
      </c>
      <c r="G91" s="59">
        <v>9</v>
      </c>
      <c r="H91" s="59">
        <v>2</v>
      </c>
      <c r="I91" s="59">
        <v>1</v>
      </c>
      <c r="J91" s="59">
        <v>19</v>
      </c>
      <c r="K91" s="51"/>
      <c r="L91" s="51"/>
      <c r="M91" s="51"/>
      <c r="N91" s="51"/>
    </row>
    <row r="92" spans="1:14" x14ac:dyDescent="0.25">
      <c r="A92" s="122">
        <v>45</v>
      </c>
      <c r="B92" s="51"/>
      <c r="C92" s="59">
        <v>0</v>
      </c>
      <c r="D92" s="59">
        <v>0</v>
      </c>
      <c r="E92" s="59">
        <v>10</v>
      </c>
      <c r="F92" s="59">
        <v>9</v>
      </c>
      <c r="G92" s="59">
        <v>9</v>
      </c>
      <c r="H92" s="59">
        <v>2</v>
      </c>
      <c r="I92" s="59">
        <v>2</v>
      </c>
      <c r="J92" s="59">
        <v>19</v>
      </c>
      <c r="K92" s="51"/>
      <c r="L92" s="51"/>
      <c r="M92" s="51"/>
      <c r="N92" s="51"/>
    </row>
    <row r="93" spans="1:14" x14ac:dyDescent="0.25">
      <c r="A93" s="123">
        <v>45.5</v>
      </c>
      <c r="B93" s="51"/>
      <c r="C93" s="59">
        <v>0</v>
      </c>
      <c r="D93" s="59">
        <v>2</v>
      </c>
      <c r="E93" s="59">
        <v>9</v>
      </c>
      <c r="F93" s="59">
        <v>10</v>
      </c>
      <c r="G93" s="59">
        <v>10</v>
      </c>
      <c r="H93" s="59">
        <v>2</v>
      </c>
      <c r="I93" s="59">
        <v>2</v>
      </c>
      <c r="J93" s="59">
        <v>20</v>
      </c>
      <c r="K93" s="51"/>
      <c r="L93" s="51"/>
      <c r="M93" s="51"/>
      <c r="N93" s="51"/>
    </row>
    <row r="94" spans="1:14" x14ac:dyDescent="0.25">
      <c r="A94" s="122">
        <v>46</v>
      </c>
      <c r="B94" s="51"/>
      <c r="C94" s="59">
        <v>0</v>
      </c>
      <c r="D94" s="59">
        <v>2</v>
      </c>
      <c r="E94" s="59">
        <v>9</v>
      </c>
      <c r="F94" s="59">
        <v>10</v>
      </c>
      <c r="G94" s="59">
        <v>10</v>
      </c>
      <c r="H94" s="59">
        <v>2</v>
      </c>
      <c r="I94" s="59">
        <v>2</v>
      </c>
      <c r="J94" s="59">
        <v>20</v>
      </c>
      <c r="K94" s="51"/>
      <c r="L94" s="51"/>
      <c r="M94" s="51"/>
      <c r="N94" s="51"/>
    </row>
    <row r="95" spans="1:14" x14ac:dyDescent="0.25">
      <c r="A95" s="123">
        <v>46.5</v>
      </c>
      <c r="B95" s="51"/>
      <c r="C95" s="59">
        <v>0</v>
      </c>
      <c r="D95" s="59">
        <v>2</v>
      </c>
      <c r="E95" s="59">
        <v>9</v>
      </c>
      <c r="F95" s="59">
        <v>10</v>
      </c>
      <c r="G95" s="59">
        <v>10</v>
      </c>
      <c r="H95" s="59">
        <v>2</v>
      </c>
      <c r="I95" s="59">
        <v>2</v>
      </c>
      <c r="J95" s="59">
        <v>20</v>
      </c>
      <c r="K95" s="51"/>
      <c r="L95" s="51"/>
      <c r="M95" s="51"/>
      <c r="N95" s="51"/>
    </row>
    <row r="96" spans="1:14" x14ac:dyDescent="0.25">
      <c r="A96" s="122">
        <v>47</v>
      </c>
      <c r="B96" s="51"/>
      <c r="C96" s="59">
        <v>0</v>
      </c>
      <c r="D96" s="59">
        <v>1</v>
      </c>
      <c r="E96" s="59">
        <v>10</v>
      </c>
      <c r="F96" s="59">
        <v>10</v>
      </c>
      <c r="G96" s="59">
        <v>10</v>
      </c>
      <c r="H96" s="59">
        <v>2</v>
      </c>
      <c r="I96" s="59">
        <v>2</v>
      </c>
      <c r="J96" s="59">
        <v>20</v>
      </c>
      <c r="K96" s="51"/>
      <c r="L96" s="51"/>
      <c r="M96" s="51"/>
      <c r="N96" s="51"/>
    </row>
    <row r="97" spans="1:14" x14ac:dyDescent="0.25">
      <c r="A97" s="123">
        <v>47.5</v>
      </c>
      <c r="B97" s="51"/>
      <c r="C97" s="59">
        <v>0</v>
      </c>
      <c r="D97" s="59">
        <v>1</v>
      </c>
      <c r="E97" s="59">
        <v>10</v>
      </c>
      <c r="F97" s="59">
        <v>10</v>
      </c>
      <c r="G97" s="59">
        <v>10</v>
      </c>
      <c r="H97" s="59">
        <v>2</v>
      </c>
      <c r="I97" s="59">
        <v>2</v>
      </c>
      <c r="J97" s="59">
        <v>20</v>
      </c>
      <c r="K97" s="51"/>
      <c r="L97" s="51"/>
      <c r="M97" s="51"/>
      <c r="N97" s="51"/>
    </row>
    <row r="98" spans="1:14" x14ac:dyDescent="0.25">
      <c r="A98" s="122">
        <v>48</v>
      </c>
      <c r="B98" s="51"/>
      <c r="C98" s="59">
        <v>0</v>
      </c>
      <c r="D98" s="59">
        <v>1</v>
      </c>
      <c r="E98" s="59">
        <v>10</v>
      </c>
      <c r="F98" s="59">
        <v>10</v>
      </c>
      <c r="G98" s="59">
        <v>10</v>
      </c>
      <c r="H98" s="59">
        <v>2</v>
      </c>
      <c r="I98" s="59">
        <v>2</v>
      </c>
      <c r="J98" s="59">
        <v>20</v>
      </c>
      <c r="K98" s="51"/>
      <c r="L98" s="51"/>
      <c r="M98" s="51"/>
      <c r="N98" s="51"/>
    </row>
    <row r="99" spans="1:14" x14ac:dyDescent="0.25">
      <c r="A99" s="123">
        <v>48.5</v>
      </c>
      <c r="B99" s="51"/>
      <c r="C99" s="59">
        <v>0</v>
      </c>
      <c r="D99" s="59">
        <v>0</v>
      </c>
      <c r="E99" s="59">
        <v>11</v>
      </c>
      <c r="F99" s="59">
        <v>10</v>
      </c>
      <c r="G99" s="59">
        <v>10</v>
      </c>
      <c r="H99" s="59">
        <v>2</v>
      </c>
      <c r="I99" s="59">
        <v>2</v>
      </c>
      <c r="J99" s="59">
        <v>21</v>
      </c>
      <c r="K99" s="51"/>
      <c r="L99" s="51"/>
      <c r="M99" s="51"/>
      <c r="N99" s="51"/>
    </row>
    <row r="100" spans="1:14" x14ac:dyDescent="0.25">
      <c r="A100" s="122">
        <v>49</v>
      </c>
      <c r="B100" s="51"/>
      <c r="C100" s="59">
        <v>0</v>
      </c>
      <c r="D100" s="59">
        <v>0</v>
      </c>
      <c r="E100" s="59">
        <v>11</v>
      </c>
      <c r="F100" s="59">
        <v>10</v>
      </c>
      <c r="G100" s="59">
        <v>10</v>
      </c>
      <c r="H100" s="59">
        <v>2</v>
      </c>
      <c r="I100" s="59">
        <v>2</v>
      </c>
      <c r="J100" s="59">
        <v>21</v>
      </c>
      <c r="K100" s="51"/>
      <c r="L100" s="51"/>
      <c r="M100" s="51"/>
      <c r="N100" s="51"/>
    </row>
    <row r="101" spans="1:14" x14ac:dyDescent="0.25">
      <c r="A101" s="123">
        <v>49.5</v>
      </c>
      <c r="B101" s="51"/>
      <c r="C101" s="59">
        <v>0</v>
      </c>
      <c r="D101" s="59">
        <v>0</v>
      </c>
      <c r="E101" s="59">
        <v>11</v>
      </c>
      <c r="F101" s="59">
        <v>10</v>
      </c>
      <c r="G101" s="59">
        <v>10</v>
      </c>
      <c r="H101" s="59">
        <v>2</v>
      </c>
      <c r="I101" s="59">
        <v>2</v>
      </c>
      <c r="J101" s="59">
        <v>21</v>
      </c>
      <c r="K101" s="51"/>
      <c r="L101" s="51"/>
      <c r="M101" s="51"/>
      <c r="N101" s="51"/>
    </row>
    <row r="102" spans="1:14" x14ac:dyDescent="0.25">
      <c r="A102" s="122">
        <v>50</v>
      </c>
      <c r="B102" s="51"/>
      <c r="C102" s="59">
        <v>0</v>
      </c>
      <c r="D102" s="59">
        <v>2</v>
      </c>
      <c r="E102" s="59">
        <v>10</v>
      </c>
      <c r="F102" s="59">
        <v>11</v>
      </c>
      <c r="G102" s="59">
        <v>11</v>
      </c>
      <c r="H102" s="59">
        <v>2</v>
      </c>
      <c r="I102" s="59">
        <v>2</v>
      </c>
      <c r="J102" s="59">
        <v>21</v>
      </c>
      <c r="K102" s="51"/>
      <c r="L102" s="51"/>
      <c r="M102" s="51"/>
      <c r="N102" s="51"/>
    </row>
    <row r="103" spans="1:14" x14ac:dyDescent="0.25">
      <c r="A103" s="123">
        <v>50.5</v>
      </c>
      <c r="B103" s="51"/>
      <c r="C103" s="59">
        <v>0</v>
      </c>
      <c r="D103" s="59">
        <v>2</v>
      </c>
      <c r="E103" s="59">
        <v>10</v>
      </c>
      <c r="F103" s="59">
        <v>11</v>
      </c>
      <c r="G103" s="59">
        <v>11</v>
      </c>
      <c r="H103" s="59">
        <v>2</v>
      </c>
      <c r="I103" s="59">
        <v>2</v>
      </c>
      <c r="J103" s="59">
        <v>21</v>
      </c>
      <c r="K103" s="51"/>
      <c r="L103" s="51"/>
      <c r="M103" s="51"/>
      <c r="N103" s="51"/>
    </row>
    <row r="104" spans="1:14" x14ac:dyDescent="0.25">
      <c r="A104" s="122">
        <v>51</v>
      </c>
      <c r="B104" s="51"/>
      <c r="C104" s="59">
        <v>0</v>
      </c>
      <c r="D104" s="59">
        <v>2</v>
      </c>
      <c r="E104" s="59">
        <v>10</v>
      </c>
      <c r="F104" s="59">
        <v>11</v>
      </c>
      <c r="G104" s="59">
        <v>11</v>
      </c>
      <c r="H104" s="59">
        <v>2</v>
      </c>
      <c r="I104" s="59">
        <v>2</v>
      </c>
      <c r="J104" s="59">
        <v>21</v>
      </c>
      <c r="K104" s="51"/>
      <c r="L104" s="51"/>
      <c r="M104" s="51"/>
      <c r="N104" s="51"/>
    </row>
    <row r="105" spans="1:14" x14ac:dyDescent="0.25">
      <c r="A105" s="123">
        <v>51.5</v>
      </c>
      <c r="B105" s="51"/>
      <c r="C105" s="59">
        <v>0</v>
      </c>
      <c r="D105" s="59">
        <v>1</v>
      </c>
      <c r="E105" s="59">
        <v>11</v>
      </c>
      <c r="F105" s="59">
        <v>11</v>
      </c>
      <c r="G105" s="59">
        <v>11</v>
      </c>
      <c r="H105" s="59">
        <v>2</v>
      </c>
      <c r="I105" s="59">
        <v>2</v>
      </c>
      <c r="J105" s="59">
        <v>22</v>
      </c>
      <c r="K105" s="51"/>
      <c r="L105" s="51"/>
      <c r="M105" s="51"/>
      <c r="N105" s="51"/>
    </row>
    <row r="106" spans="1:14" x14ac:dyDescent="0.25">
      <c r="A106" s="122">
        <v>52</v>
      </c>
      <c r="B106" s="51"/>
      <c r="C106" s="59">
        <v>0</v>
      </c>
      <c r="D106" s="59">
        <v>1</v>
      </c>
      <c r="E106" s="59">
        <v>11</v>
      </c>
      <c r="F106" s="59">
        <v>11</v>
      </c>
      <c r="G106" s="59">
        <v>11</v>
      </c>
      <c r="H106" s="59">
        <v>2</v>
      </c>
      <c r="I106" s="59">
        <v>2</v>
      </c>
      <c r="J106" s="59">
        <v>22</v>
      </c>
      <c r="K106" s="51"/>
      <c r="L106" s="51"/>
      <c r="M106" s="51"/>
      <c r="N106" s="51"/>
    </row>
    <row r="107" spans="1:14" x14ac:dyDescent="0.25">
      <c r="A107" s="123">
        <v>52.5</v>
      </c>
      <c r="B107" s="51"/>
      <c r="C107" s="59">
        <v>0</v>
      </c>
      <c r="D107" s="59">
        <v>1</v>
      </c>
      <c r="E107" s="59">
        <v>11</v>
      </c>
      <c r="F107" s="59">
        <v>11</v>
      </c>
      <c r="G107" s="59">
        <v>11</v>
      </c>
      <c r="H107" s="59">
        <v>2</v>
      </c>
      <c r="I107" s="59">
        <v>2</v>
      </c>
      <c r="J107" s="59">
        <v>22</v>
      </c>
      <c r="K107" s="51"/>
      <c r="L107" s="51"/>
      <c r="M107" s="51"/>
      <c r="N107" s="51"/>
    </row>
    <row r="108" spans="1:14" x14ac:dyDescent="0.25">
      <c r="A108" s="122">
        <v>53</v>
      </c>
      <c r="B108" s="51"/>
      <c r="C108" s="59">
        <v>0</v>
      </c>
      <c r="D108" s="59">
        <v>0</v>
      </c>
      <c r="E108" s="59">
        <v>12</v>
      </c>
      <c r="F108" s="59">
        <v>11</v>
      </c>
      <c r="G108" s="59">
        <v>11</v>
      </c>
      <c r="H108" s="59">
        <v>2</v>
      </c>
      <c r="I108" s="59">
        <v>2</v>
      </c>
      <c r="J108" s="59">
        <v>23</v>
      </c>
      <c r="K108" s="51"/>
      <c r="L108" s="51"/>
      <c r="M108" s="51"/>
      <c r="N108" s="51"/>
    </row>
    <row r="109" spans="1:14" x14ac:dyDescent="0.25">
      <c r="A109" s="123">
        <v>53.5</v>
      </c>
      <c r="B109" s="51"/>
      <c r="C109" s="59">
        <v>0</v>
      </c>
      <c r="D109" s="59">
        <v>0</v>
      </c>
      <c r="E109" s="59">
        <v>12</v>
      </c>
      <c r="F109" s="59">
        <v>11</v>
      </c>
      <c r="G109" s="59">
        <v>11</v>
      </c>
      <c r="H109" s="59">
        <v>2</v>
      </c>
      <c r="I109" s="59">
        <v>2</v>
      </c>
      <c r="J109" s="59">
        <v>23</v>
      </c>
      <c r="K109" s="51"/>
      <c r="L109" s="51"/>
      <c r="M109" s="51"/>
      <c r="N109" s="51"/>
    </row>
    <row r="110" spans="1:14" x14ac:dyDescent="0.25">
      <c r="A110" s="122">
        <v>54</v>
      </c>
      <c r="B110" s="51"/>
      <c r="C110" s="59">
        <v>0</v>
      </c>
      <c r="D110" s="59">
        <v>0</v>
      </c>
      <c r="E110" s="59">
        <v>12</v>
      </c>
      <c r="F110" s="59">
        <v>11</v>
      </c>
      <c r="G110" s="59">
        <v>11</v>
      </c>
      <c r="H110" s="59">
        <v>2</v>
      </c>
      <c r="I110" s="59">
        <v>2</v>
      </c>
      <c r="J110" s="59">
        <v>23</v>
      </c>
      <c r="K110" s="51"/>
      <c r="L110" s="51"/>
      <c r="M110" s="51"/>
      <c r="N110" s="51"/>
    </row>
    <row r="111" spans="1:14" x14ac:dyDescent="0.25">
      <c r="A111" s="123">
        <v>54.5</v>
      </c>
      <c r="B111" s="51"/>
      <c r="C111" s="59">
        <v>0</v>
      </c>
      <c r="D111" s="59">
        <v>2</v>
      </c>
      <c r="E111" s="59">
        <v>11</v>
      </c>
      <c r="F111" s="59">
        <v>12</v>
      </c>
      <c r="G111" s="59">
        <v>12</v>
      </c>
      <c r="H111" s="59">
        <v>2</v>
      </c>
      <c r="I111" s="59">
        <v>2</v>
      </c>
      <c r="J111" s="59">
        <v>23</v>
      </c>
      <c r="K111" s="51"/>
      <c r="L111" s="51"/>
      <c r="M111" s="51"/>
      <c r="N111" s="51"/>
    </row>
    <row r="112" spans="1:14" x14ac:dyDescent="0.25">
      <c r="A112" s="122">
        <v>55</v>
      </c>
      <c r="B112" s="51"/>
      <c r="C112" s="59">
        <v>0</v>
      </c>
      <c r="D112" s="59">
        <v>2</v>
      </c>
      <c r="E112" s="59">
        <v>11</v>
      </c>
      <c r="F112" s="59">
        <v>12</v>
      </c>
      <c r="G112" s="59">
        <v>12</v>
      </c>
      <c r="H112" s="59">
        <v>2</v>
      </c>
      <c r="I112" s="59">
        <v>2</v>
      </c>
      <c r="J112" s="59">
        <v>23</v>
      </c>
      <c r="K112" s="51"/>
      <c r="L112" s="51"/>
      <c r="M112" s="51"/>
      <c r="N112" s="51"/>
    </row>
    <row r="113" spans="1:14" x14ac:dyDescent="0.25">
      <c r="A113" s="123">
        <v>55.5</v>
      </c>
      <c r="B113" s="51"/>
      <c r="C113" s="59">
        <v>0</v>
      </c>
      <c r="D113" s="59">
        <v>2</v>
      </c>
      <c r="E113" s="59">
        <v>11</v>
      </c>
      <c r="F113" s="59">
        <v>12</v>
      </c>
      <c r="G113" s="59">
        <v>12</v>
      </c>
      <c r="H113" s="59">
        <v>2</v>
      </c>
      <c r="I113" s="59">
        <v>2</v>
      </c>
      <c r="J113" s="59">
        <v>23</v>
      </c>
      <c r="K113" s="51"/>
      <c r="L113" s="51"/>
      <c r="M113" s="51"/>
      <c r="N113" s="51"/>
    </row>
    <row r="114" spans="1:14" x14ac:dyDescent="0.25">
      <c r="A114" s="122">
        <v>56</v>
      </c>
      <c r="B114" s="51"/>
      <c r="C114" s="59">
        <v>0</v>
      </c>
      <c r="D114" s="59">
        <v>1</v>
      </c>
      <c r="E114" s="59">
        <v>12</v>
      </c>
      <c r="F114" s="59">
        <v>12</v>
      </c>
      <c r="G114" s="59">
        <v>12</v>
      </c>
      <c r="H114" s="59">
        <v>2</v>
      </c>
      <c r="I114" s="59">
        <v>2</v>
      </c>
      <c r="J114" s="59">
        <v>24</v>
      </c>
      <c r="K114" s="51"/>
      <c r="L114" s="51"/>
      <c r="M114" s="51"/>
      <c r="N114" s="51"/>
    </row>
    <row r="115" spans="1:14" x14ac:dyDescent="0.25">
      <c r="A115" s="123">
        <v>56.5</v>
      </c>
      <c r="B115" s="51"/>
      <c r="C115" s="59">
        <v>0</v>
      </c>
      <c r="D115" s="59">
        <v>1</v>
      </c>
      <c r="E115" s="59">
        <v>12</v>
      </c>
      <c r="F115" s="59">
        <v>12</v>
      </c>
      <c r="G115" s="59">
        <v>12</v>
      </c>
      <c r="H115" s="59">
        <v>2</v>
      </c>
      <c r="I115" s="59">
        <v>2</v>
      </c>
      <c r="J115" s="59">
        <v>24</v>
      </c>
      <c r="K115" s="51"/>
      <c r="L115" s="51"/>
      <c r="M115" s="51"/>
      <c r="N115" s="51"/>
    </row>
    <row r="116" spans="1:14" x14ac:dyDescent="0.25">
      <c r="A116" s="122">
        <v>57</v>
      </c>
      <c r="B116" s="51"/>
      <c r="C116" s="59">
        <v>0</v>
      </c>
      <c r="D116" s="59">
        <v>1</v>
      </c>
      <c r="E116" s="59">
        <v>12</v>
      </c>
      <c r="F116" s="59">
        <v>12</v>
      </c>
      <c r="G116" s="59">
        <v>12</v>
      </c>
      <c r="H116" s="59">
        <v>2</v>
      </c>
      <c r="I116" s="59">
        <v>2</v>
      </c>
      <c r="J116" s="59">
        <v>24</v>
      </c>
      <c r="K116" s="51"/>
      <c r="L116" s="51"/>
      <c r="M116" s="51"/>
      <c r="N116" s="51"/>
    </row>
    <row r="117" spans="1:14" x14ac:dyDescent="0.25">
      <c r="A117" s="123">
        <v>57.5</v>
      </c>
      <c r="B117" s="51"/>
      <c r="C117" s="59">
        <v>0</v>
      </c>
      <c r="D117" s="59">
        <v>0</v>
      </c>
      <c r="E117" s="59">
        <v>13</v>
      </c>
      <c r="F117" s="59">
        <v>12</v>
      </c>
      <c r="G117" s="59">
        <v>12</v>
      </c>
      <c r="H117" s="59">
        <v>2</v>
      </c>
      <c r="I117" s="59">
        <v>2</v>
      </c>
      <c r="J117" s="59">
        <v>24</v>
      </c>
      <c r="K117" s="51"/>
      <c r="L117" s="51"/>
      <c r="M117" s="51"/>
      <c r="N117" s="51"/>
    </row>
    <row r="118" spans="1:14" x14ac:dyDescent="0.25">
      <c r="A118" s="122">
        <v>58</v>
      </c>
      <c r="B118" s="51"/>
      <c r="C118" s="59">
        <v>0</v>
      </c>
      <c r="D118" s="59">
        <v>0</v>
      </c>
      <c r="E118" s="59">
        <v>13</v>
      </c>
      <c r="F118" s="59">
        <v>12</v>
      </c>
      <c r="G118" s="59">
        <v>12</v>
      </c>
      <c r="H118" s="59">
        <v>2</v>
      </c>
      <c r="I118" s="59">
        <v>2</v>
      </c>
      <c r="J118" s="59">
        <v>24</v>
      </c>
      <c r="K118" s="51"/>
      <c r="L118" s="51"/>
      <c r="M118" s="51"/>
      <c r="N118" s="51"/>
    </row>
    <row r="119" spans="1:14" x14ac:dyDescent="0.25">
      <c r="A119" s="123">
        <v>58.5</v>
      </c>
      <c r="B119" s="51"/>
      <c r="C119" s="59">
        <v>0</v>
      </c>
      <c r="D119" s="59">
        <v>0</v>
      </c>
      <c r="E119" s="59">
        <v>13</v>
      </c>
      <c r="F119" s="59">
        <v>12</v>
      </c>
      <c r="G119" s="59">
        <v>12</v>
      </c>
      <c r="H119" s="59">
        <v>2</v>
      </c>
      <c r="I119" s="59">
        <v>2</v>
      </c>
      <c r="J119" s="59">
        <v>24</v>
      </c>
      <c r="K119" s="51"/>
      <c r="L119" s="51"/>
      <c r="M119" s="51"/>
      <c r="N119" s="51"/>
    </row>
    <row r="120" spans="1:14" x14ac:dyDescent="0.25">
      <c r="A120" s="122">
        <v>59</v>
      </c>
      <c r="B120" s="51"/>
      <c r="C120" s="59">
        <v>0</v>
      </c>
      <c r="D120" s="59">
        <v>2</v>
      </c>
      <c r="E120" s="59">
        <v>12</v>
      </c>
      <c r="F120" s="59">
        <v>13</v>
      </c>
      <c r="G120" s="59">
        <v>13</v>
      </c>
      <c r="H120" s="59">
        <v>2</v>
      </c>
      <c r="I120" s="59">
        <v>2</v>
      </c>
      <c r="J120" s="59">
        <v>25</v>
      </c>
      <c r="K120" s="51"/>
      <c r="L120" s="51"/>
      <c r="M120" s="51"/>
      <c r="N120" s="51"/>
    </row>
    <row r="121" spans="1:14" x14ac:dyDescent="0.25">
      <c r="A121" s="123">
        <v>59.5</v>
      </c>
      <c r="B121" s="51"/>
      <c r="C121" s="59">
        <v>0</v>
      </c>
      <c r="D121" s="59">
        <v>2</v>
      </c>
      <c r="E121" s="59">
        <v>12</v>
      </c>
      <c r="F121" s="59">
        <v>13</v>
      </c>
      <c r="G121" s="59">
        <v>13</v>
      </c>
      <c r="H121" s="59">
        <v>2</v>
      </c>
      <c r="I121" s="59">
        <v>2</v>
      </c>
      <c r="J121" s="59">
        <v>25</v>
      </c>
      <c r="K121" s="51"/>
      <c r="L121" s="51"/>
      <c r="M121" s="51"/>
      <c r="N121" s="51"/>
    </row>
    <row r="122" spans="1:14" x14ac:dyDescent="0.25">
      <c r="A122" s="122">
        <v>60</v>
      </c>
      <c r="B122" s="51"/>
      <c r="C122" s="59">
        <v>0</v>
      </c>
      <c r="D122" s="59">
        <v>2</v>
      </c>
      <c r="E122" s="59">
        <v>12</v>
      </c>
      <c r="F122" s="59">
        <v>13</v>
      </c>
      <c r="G122" s="59">
        <v>13</v>
      </c>
      <c r="H122" s="59">
        <v>2</v>
      </c>
      <c r="I122" s="59">
        <v>2</v>
      </c>
      <c r="J122" s="59">
        <v>25</v>
      </c>
      <c r="K122" s="51"/>
      <c r="L122" s="51"/>
      <c r="M122" s="51"/>
      <c r="N122" s="51"/>
    </row>
    <row r="123" spans="1:14" x14ac:dyDescent="0.25">
      <c r="A123" s="123">
        <v>60.5</v>
      </c>
      <c r="B123" s="51"/>
      <c r="C123" s="59">
        <v>0</v>
      </c>
      <c r="D123" s="59">
        <v>1</v>
      </c>
      <c r="E123" s="59">
        <v>13</v>
      </c>
      <c r="F123" s="59">
        <v>13</v>
      </c>
      <c r="G123" s="59">
        <v>13</v>
      </c>
      <c r="H123" s="59">
        <v>2</v>
      </c>
      <c r="I123" s="59">
        <v>2</v>
      </c>
      <c r="J123" s="59">
        <v>26</v>
      </c>
      <c r="K123" s="51"/>
      <c r="L123" s="51"/>
      <c r="M123" s="51"/>
      <c r="N123" s="51"/>
    </row>
    <row r="124" spans="1:14" x14ac:dyDescent="0.25">
      <c r="A124" s="122">
        <v>61</v>
      </c>
      <c r="B124" s="51"/>
      <c r="C124" s="59">
        <v>0</v>
      </c>
      <c r="D124" s="59">
        <v>1</v>
      </c>
      <c r="E124" s="59">
        <v>13</v>
      </c>
      <c r="F124" s="59">
        <v>13</v>
      </c>
      <c r="G124" s="59">
        <v>13</v>
      </c>
      <c r="H124" s="59">
        <v>2</v>
      </c>
      <c r="I124" s="59">
        <v>2</v>
      </c>
      <c r="J124" s="59">
        <v>26</v>
      </c>
      <c r="K124" s="51"/>
      <c r="L124" s="51"/>
      <c r="M124" s="51"/>
      <c r="N124" s="51"/>
    </row>
    <row r="125" spans="1:14" x14ac:dyDescent="0.25">
      <c r="A125" s="123">
        <v>61.5</v>
      </c>
      <c r="B125" s="51"/>
      <c r="C125" s="59">
        <v>0</v>
      </c>
      <c r="D125" s="59">
        <v>1</v>
      </c>
      <c r="E125" s="59">
        <v>13</v>
      </c>
      <c r="F125" s="59">
        <v>13</v>
      </c>
      <c r="G125" s="59">
        <v>13</v>
      </c>
      <c r="H125" s="59">
        <v>2</v>
      </c>
      <c r="I125" s="59">
        <v>2</v>
      </c>
      <c r="J125" s="59">
        <v>26</v>
      </c>
      <c r="K125" s="51"/>
      <c r="L125" s="51"/>
      <c r="M125" s="51"/>
      <c r="N125" s="51"/>
    </row>
    <row r="126" spans="1:14" x14ac:dyDescent="0.25">
      <c r="A126" s="122">
        <v>62</v>
      </c>
      <c r="B126" s="51"/>
      <c r="C126" s="59">
        <v>0</v>
      </c>
      <c r="D126" s="59">
        <v>0</v>
      </c>
      <c r="E126" s="59">
        <v>14</v>
      </c>
      <c r="F126" s="59">
        <v>13</v>
      </c>
      <c r="G126" s="59">
        <v>13</v>
      </c>
      <c r="H126" s="59">
        <v>2</v>
      </c>
      <c r="I126" s="59">
        <v>2</v>
      </c>
      <c r="J126" s="59">
        <v>26</v>
      </c>
      <c r="K126" s="51"/>
      <c r="L126" s="51"/>
      <c r="M126" s="51"/>
      <c r="N126" s="51"/>
    </row>
    <row r="127" spans="1:14" x14ac:dyDescent="0.25">
      <c r="A127" s="123">
        <v>62.5</v>
      </c>
      <c r="B127" s="51"/>
      <c r="C127" s="59">
        <v>0</v>
      </c>
      <c r="D127" s="59">
        <v>0</v>
      </c>
      <c r="E127" s="59">
        <v>14</v>
      </c>
      <c r="F127" s="59">
        <v>13</v>
      </c>
      <c r="G127" s="59">
        <v>13</v>
      </c>
      <c r="H127" s="59">
        <v>2</v>
      </c>
      <c r="I127" s="59">
        <v>2</v>
      </c>
      <c r="J127" s="59">
        <v>26</v>
      </c>
      <c r="K127" s="51"/>
      <c r="L127" s="51"/>
      <c r="M127" s="51"/>
      <c r="N127" s="51"/>
    </row>
    <row r="128" spans="1:14" x14ac:dyDescent="0.25">
      <c r="A128" s="122">
        <v>63</v>
      </c>
      <c r="B128" s="51"/>
      <c r="C128" s="59">
        <v>0</v>
      </c>
      <c r="D128" s="59">
        <v>0</v>
      </c>
      <c r="E128" s="59">
        <v>14</v>
      </c>
      <c r="F128" s="59">
        <v>13</v>
      </c>
      <c r="G128" s="59">
        <v>13</v>
      </c>
      <c r="H128" s="59">
        <v>2</v>
      </c>
      <c r="I128" s="59">
        <v>2</v>
      </c>
      <c r="J128" s="59">
        <v>26</v>
      </c>
      <c r="K128" s="51"/>
      <c r="L128" s="51"/>
      <c r="M128" s="51"/>
      <c r="N128" s="51"/>
    </row>
    <row r="129" spans="1:14" x14ac:dyDescent="0.25">
      <c r="A129" s="123">
        <v>63.5</v>
      </c>
      <c r="B129" s="51"/>
      <c r="C129" s="59">
        <v>0</v>
      </c>
      <c r="D129" s="59">
        <v>2</v>
      </c>
      <c r="E129" s="59">
        <v>13</v>
      </c>
      <c r="F129" s="59">
        <v>14</v>
      </c>
      <c r="G129" s="59">
        <v>14</v>
      </c>
      <c r="H129" s="59">
        <v>2</v>
      </c>
      <c r="I129" s="59">
        <v>2</v>
      </c>
      <c r="J129" s="59">
        <v>27</v>
      </c>
      <c r="K129" s="51"/>
      <c r="L129" s="51"/>
      <c r="M129" s="51"/>
      <c r="N129" s="51"/>
    </row>
    <row r="130" spans="1:14" x14ac:dyDescent="0.25">
      <c r="A130" s="122">
        <v>64</v>
      </c>
      <c r="B130" s="51"/>
      <c r="C130" s="59">
        <v>0</v>
      </c>
      <c r="D130" s="59">
        <v>2</v>
      </c>
      <c r="E130" s="59">
        <v>13</v>
      </c>
      <c r="F130" s="59">
        <v>14</v>
      </c>
      <c r="G130" s="59">
        <v>14</v>
      </c>
      <c r="H130" s="59">
        <v>2</v>
      </c>
      <c r="I130" s="59">
        <v>2</v>
      </c>
      <c r="J130" s="59">
        <v>27</v>
      </c>
      <c r="K130" s="51"/>
      <c r="L130" s="51"/>
      <c r="M130" s="51"/>
      <c r="N130" s="51"/>
    </row>
    <row r="131" spans="1:14" x14ac:dyDescent="0.25">
      <c r="A131" s="123">
        <v>64.5</v>
      </c>
      <c r="B131" s="51"/>
      <c r="C131" s="59">
        <v>0</v>
      </c>
      <c r="D131" s="59">
        <v>2</v>
      </c>
      <c r="E131" s="59">
        <v>13</v>
      </c>
      <c r="F131" s="59">
        <v>14</v>
      </c>
      <c r="G131" s="59">
        <v>14</v>
      </c>
      <c r="H131" s="59">
        <v>2</v>
      </c>
      <c r="I131" s="59">
        <v>2</v>
      </c>
      <c r="J131" s="59">
        <v>27</v>
      </c>
      <c r="K131" s="51"/>
      <c r="L131" s="51"/>
      <c r="M131" s="51"/>
      <c r="N131" s="51"/>
    </row>
    <row r="132" spans="1:14" x14ac:dyDescent="0.25">
      <c r="A132" s="122">
        <v>65</v>
      </c>
      <c r="B132" s="51"/>
      <c r="C132" s="59">
        <v>0</v>
      </c>
      <c r="D132" s="59">
        <v>1</v>
      </c>
      <c r="E132" s="59">
        <v>14</v>
      </c>
      <c r="F132" s="59">
        <v>14</v>
      </c>
      <c r="G132" s="59">
        <v>14</v>
      </c>
      <c r="H132" s="59">
        <v>2</v>
      </c>
      <c r="I132" s="59">
        <v>2</v>
      </c>
      <c r="J132" s="59">
        <v>27</v>
      </c>
      <c r="K132" s="51"/>
      <c r="L132" s="51"/>
      <c r="M132" s="51"/>
      <c r="N132" s="51"/>
    </row>
    <row r="133" spans="1:14" x14ac:dyDescent="0.25">
      <c r="A133" s="123">
        <v>65.5</v>
      </c>
      <c r="B133" s="51"/>
      <c r="C133" s="59">
        <v>0</v>
      </c>
      <c r="D133" s="59">
        <v>1</v>
      </c>
      <c r="E133" s="59">
        <v>14</v>
      </c>
      <c r="F133" s="59">
        <v>14</v>
      </c>
      <c r="G133" s="59">
        <v>14</v>
      </c>
      <c r="H133" s="59">
        <v>2</v>
      </c>
      <c r="I133" s="59">
        <v>2</v>
      </c>
      <c r="J133" s="59">
        <v>27</v>
      </c>
      <c r="K133" s="51"/>
      <c r="L133" s="51"/>
      <c r="M133" s="51"/>
      <c r="N133" s="51"/>
    </row>
    <row r="134" spans="1:14" x14ac:dyDescent="0.25">
      <c r="A134" s="122">
        <v>66</v>
      </c>
      <c r="B134" s="51"/>
      <c r="C134" s="59">
        <v>0</v>
      </c>
      <c r="D134" s="59">
        <v>1</v>
      </c>
      <c r="E134" s="59">
        <v>14</v>
      </c>
      <c r="F134" s="59">
        <v>14</v>
      </c>
      <c r="G134" s="59">
        <v>14</v>
      </c>
      <c r="H134" s="59">
        <v>2</v>
      </c>
      <c r="I134" s="59">
        <v>2</v>
      </c>
      <c r="J134" s="59">
        <v>27</v>
      </c>
      <c r="K134" s="51"/>
      <c r="L134" s="51"/>
      <c r="M134" s="51"/>
      <c r="N134" s="51"/>
    </row>
    <row r="135" spans="1:14" x14ac:dyDescent="0.25">
      <c r="A135" s="123">
        <v>66.5</v>
      </c>
      <c r="B135" s="51"/>
      <c r="C135" s="59">
        <v>0</v>
      </c>
      <c r="D135" s="59">
        <v>0</v>
      </c>
      <c r="E135" s="59">
        <v>15</v>
      </c>
      <c r="F135" s="59">
        <v>14</v>
      </c>
      <c r="G135" s="59">
        <v>14</v>
      </c>
      <c r="H135" s="59">
        <v>2</v>
      </c>
      <c r="I135" s="59">
        <v>2</v>
      </c>
      <c r="J135" s="59">
        <v>28</v>
      </c>
      <c r="K135" s="51"/>
      <c r="L135" s="51"/>
      <c r="M135" s="51"/>
      <c r="N135" s="51"/>
    </row>
    <row r="136" spans="1:14" x14ac:dyDescent="0.25">
      <c r="A136" s="122">
        <v>67</v>
      </c>
      <c r="B136" s="51"/>
      <c r="C136" s="59">
        <v>0</v>
      </c>
      <c r="D136" s="59">
        <v>0</v>
      </c>
      <c r="E136" s="59">
        <v>15</v>
      </c>
      <c r="F136" s="59">
        <v>14</v>
      </c>
      <c r="G136" s="59">
        <v>14</v>
      </c>
      <c r="H136" s="59">
        <v>2</v>
      </c>
      <c r="I136" s="59">
        <v>2</v>
      </c>
      <c r="J136" s="59">
        <v>28</v>
      </c>
      <c r="K136" s="51"/>
      <c r="L136" s="51"/>
      <c r="M136" s="51"/>
      <c r="N136" s="51"/>
    </row>
    <row r="137" spans="1:14" x14ac:dyDescent="0.25">
      <c r="A137" s="123">
        <v>67.5</v>
      </c>
      <c r="B137" s="51"/>
      <c r="C137" s="59">
        <v>0</v>
      </c>
      <c r="D137" s="59">
        <v>0</v>
      </c>
      <c r="E137" s="59">
        <v>15</v>
      </c>
      <c r="F137" s="59">
        <v>14</v>
      </c>
      <c r="G137" s="59">
        <v>14</v>
      </c>
      <c r="H137" s="59">
        <v>2</v>
      </c>
      <c r="I137" s="59">
        <v>2</v>
      </c>
      <c r="J137" s="59">
        <v>28</v>
      </c>
      <c r="K137" s="51"/>
      <c r="L137" s="51"/>
      <c r="M137" s="51"/>
      <c r="N137" s="51"/>
    </row>
    <row r="138" spans="1:14" x14ac:dyDescent="0.25">
      <c r="A138" s="122">
        <v>68</v>
      </c>
      <c r="B138" s="51"/>
      <c r="C138" s="59">
        <v>0</v>
      </c>
      <c r="D138" s="59">
        <v>2</v>
      </c>
      <c r="E138" s="59">
        <v>14</v>
      </c>
      <c r="F138" s="59">
        <v>15</v>
      </c>
      <c r="G138" s="59">
        <v>15</v>
      </c>
      <c r="H138" s="59">
        <v>2</v>
      </c>
      <c r="I138" s="59">
        <v>2</v>
      </c>
      <c r="J138" s="59">
        <v>29</v>
      </c>
      <c r="K138" s="51"/>
      <c r="L138" s="51"/>
      <c r="M138" s="51"/>
      <c r="N138" s="51"/>
    </row>
    <row r="139" spans="1:14" x14ac:dyDescent="0.25">
      <c r="A139" s="123">
        <v>68.5</v>
      </c>
      <c r="B139" s="51"/>
      <c r="C139" s="59">
        <v>0</v>
      </c>
      <c r="D139" s="59">
        <v>2</v>
      </c>
      <c r="E139" s="59">
        <v>14</v>
      </c>
      <c r="F139" s="59">
        <v>15</v>
      </c>
      <c r="G139" s="59">
        <v>15</v>
      </c>
      <c r="H139" s="59">
        <v>2</v>
      </c>
      <c r="I139" s="59">
        <v>2</v>
      </c>
      <c r="J139" s="59">
        <v>29</v>
      </c>
      <c r="K139" s="51"/>
      <c r="L139" s="51"/>
      <c r="M139" s="51"/>
      <c r="N139" s="51"/>
    </row>
    <row r="140" spans="1:14" x14ac:dyDescent="0.25">
      <c r="A140" s="122">
        <v>69</v>
      </c>
      <c r="B140" s="51"/>
      <c r="C140" s="59">
        <v>0</v>
      </c>
      <c r="D140" s="59">
        <v>2</v>
      </c>
      <c r="E140" s="59">
        <v>14</v>
      </c>
      <c r="F140" s="59">
        <v>15</v>
      </c>
      <c r="G140" s="59">
        <v>15</v>
      </c>
      <c r="H140" s="59">
        <v>2</v>
      </c>
      <c r="I140" s="59">
        <v>2</v>
      </c>
      <c r="J140" s="59">
        <v>29</v>
      </c>
      <c r="K140" s="51"/>
      <c r="L140" s="51"/>
      <c r="M140" s="51"/>
      <c r="N140" s="51"/>
    </row>
    <row r="141" spans="1:14" x14ac:dyDescent="0.25">
      <c r="A141" s="123">
        <v>69.5</v>
      </c>
      <c r="B141" s="51"/>
      <c r="C141" s="59">
        <v>0</v>
      </c>
      <c r="D141" s="59">
        <v>1</v>
      </c>
      <c r="E141" s="59">
        <v>15</v>
      </c>
      <c r="F141" s="59">
        <v>15</v>
      </c>
      <c r="G141" s="59">
        <v>15</v>
      </c>
      <c r="H141" s="59">
        <v>2</v>
      </c>
      <c r="I141" s="59">
        <v>2</v>
      </c>
      <c r="J141" s="59">
        <v>29</v>
      </c>
      <c r="K141" s="51"/>
      <c r="L141" s="51"/>
      <c r="M141" s="51"/>
      <c r="N141" s="51"/>
    </row>
    <row r="142" spans="1:14" x14ac:dyDescent="0.25">
      <c r="A142" s="122">
        <v>70</v>
      </c>
      <c r="B142" s="51"/>
      <c r="C142" s="59">
        <v>0</v>
      </c>
      <c r="D142" s="59">
        <v>1</v>
      </c>
      <c r="E142" s="59">
        <v>15</v>
      </c>
      <c r="F142" s="59">
        <v>15</v>
      </c>
      <c r="G142" s="59">
        <v>15</v>
      </c>
      <c r="H142" s="59">
        <v>2</v>
      </c>
      <c r="I142" s="59">
        <v>2</v>
      </c>
      <c r="J142" s="59">
        <v>29</v>
      </c>
      <c r="K142" s="51"/>
      <c r="L142" s="51"/>
      <c r="M142" s="51"/>
      <c r="N142" s="51"/>
    </row>
    <row r="143" spans="1:14" x14ac:dyDescent="0.25">
      <c r="A143" s="123">
        <v>70.5</v>
      </c>
      <c r="B143" s="51"/>
      <c r="C143" s="59">
        <v>0</v>
      </c>
      <c r="D143" s="59">
        <v>1</v>
      </c>
      <c r="E143" s="59">
        <v>15</v>
      </c>
      <c r="F143" s="59">
        <v>15</v>
      </c>
      <c r="G143" s="59">
        <v>15</v>
      </c>
      <c r="H143" s="59">
        <v>2</v>
      </c>
      <c r="I143" s="59">
        <v>2</v>
      </c>
      <c r="J143" s="59">
        <v>29</v>
      </c>
      <c r="K143" s="51"/>
      <c r="L143" s="51"/>
      <c r="M143" s="51"/>
      <c r="N143" s="51"/>
    </row>
    <row r="144" spans="1:14" x14ac:dyDescent="0.25">
      <c r="A144" s="122">
        <v>71</v>
      </c>
      <c r="B144" s="51"/>
      <c r="C144" s="59">
        <v>0</v>
      </c>
      <c r="D144" s="59">
        <v>0</v>
      </c>
      <c r="E144" s="59">
        <v>16</v>
      </c>
      <c r="F144" s="59">
        <v>15</v>
      </c>
      <c r="G144" s="59">
        <v>15</v>
      </c>
      <c r="H144" s="59">
        <v>2</v>
      </c>
      <c r="I144" s="59">
        <v>2</v>
      </c>
      <c r="J144" s="59">
        <v>30</v>
      </c>
      <c r="K144" s="51"/>
      <c r="L144" s="51"/>
      <c r="M144" s="51"/>
      <c r="N144" s="51"/>
    </row>
    <row r="145" spans="1:14" x14ac:dyDescent="0.25">
      <c r="A145" s="123">
        <v>71.5</v>
      </c>
      <c r="B145" s="51"/>
      <c r="C145" s="59">
        <v>0</v>
      </c>
      <c r="D145" s="59">
        <v>0</v>
      </c>
      <c r="E145" s="59">
        <v>16</v>
      </c>
      <c r="F145" s="59">
        <v>15</v>
      </c>
      <c r="G145" s="59">
        <v>15</v>
      </c>
      <c r="H145" s="59">
        <v>2</v>
      </c>
      <c r="I145" s="59">
        <v>2</v>
      </c>
      <c r="J145" s="59">
        <v>30</v>
      </c>
      <c r="K145" s="51"/>
      <c r="L145" s="51"/>
      <c r="M145" s="51"/>
      <c r="N145" s="51"/>
    </row>
    <row r="146" spans="1:14" x14ac:dyDescent="0.25">
      <c r="A146" s="122">
        <v>72</v>
      </c>
      <c r="B146" s="51"/>
      <c r="C146" s="59">
        <v>0</v>
      </c>
      <c r="D146" s="59">
        <v>0</v>
      </c>
      <c r="E146" s="59">
        <v>16</v>
      </c>
      <c r="F146" s="59">
        <v>15</v>
      </c>
      <c r="G146" s="59">
        <v>15</v>
      </c>
      <c r="H146" s="59">
        <v>2</v>
      </c>
      <c r="I146" s="59">
        <v>2</v>
      </c>
      <c r="J146" s="59">
        <v>30</v>
      </c>
      <c r="K146" s="51"/>
      <c r="L146" s="51"/>
      <c r="M146" s="51"/>
      <c r="N146" s="51"/>
    </row>
    <row r="147" spans="1:14" x14ac:dyDescent="0.25">
      <c r="A147" s="123">
        <v>72.5</v>
      </c>
      <c r="B147" s="51"/>
      <c r="C147" s="59">
        <v>0</v>
      </c>
      <c r="D147" s="59">
        <v>2</v>
      </c>
      <c r="E147" s="59">
        <v>15</v>
      </c>
      <c r="F147" s="59">
        <v>16</v>
      </c>
      <c r="G147" s="59">
        <v>16</v>
      </c>
      <c r="H147" s="59">
        <v>2</v>
      </c>
      <c r="I147" s="59">
        <v>2</v>
      </c>
      <c r="J147" s="59">
        <v>30</v>
      </c>
      <c r="K147" s="51"/>
      <c r="L147" s="51"/>
      <c r="M147" s="51"/>
      <c r="N147" s="51"/>
    </row>
    <row r="148" spans="1:14" x14ac:dyDescent="0.25">
      <c r="A148" s="122">
        <v>73</v>
      </c>
      <c r="B148" s="51"/>
      <c r="C148" s="59">
        <v>0</v>
      </c>
      <c r="D148" s="59">
        <v>2</v>
      </c>
      <c r="E148" s="59">
        <v>15</v>
      </c>
      <c r="F148" s="59">
        <v>16</v>
      </c>
      <c r="G148" s="59">
        <v>16</v>
      </c>
      <c r="H148" s="59">
        <v>2</v>
      </c>
      <c r="I148" s="59">
        <v>2</v>
      </c>
      <c r="J148" s="59">
        <v>30</v>
      </c>
      <c r="K148" s="51"/>
      <c r="L148" s="51"/>
      <c r="M148" s="51"/>
      <c r="N148" s="51"/>
    </row>
    <row r="149" spans="1:14" x14ac:dyDescent="0.25">
      <c r="A149" s="123">
        <v>73.5</v>
      </c>
      <c r="B149" s="51"/>
      <c r="C149" s="59">
        <v>0</v>
      </c>
      <c r="D149" s="59">
        <v>2</v>
      </c>
      <c r="E149" s="59">
        <v>15</v>
      </c>
      <c r="F149" s="59">
        <v>16</v>
      </c>
      <c r="G149" s="59">
        <v>16</v>
      </c>
      <c r="H149" s="59">
        <v>2</v>
      </c>
      <c r="I149" s="59">
        <v>2</v>
      </c>
      <c r="J149" s="59">
        <v>30</v>
      </c>
      <c r="K149" s="51"/>
      <c r="L149" s="51"/>
      <c r="M149" s="51"/>
      <c r="N149" s="51"/>
    </row>
    <row r="150" spans="1:14" x14ac:dyDescent="0.25">
      <c r="A150" s="122">
        <v>74</v>
      </c>
      <c r="B150" s="51"/>
      <c r="C150" s="59">
        <v>0</v>
      </c>
      <c r="D150" s="59">
        <v>1</v>
      </c>
      <c r="E150" s="59">
        <v>16</v>
      </c>
      <c r="F150" s="59">
        <v>16</v>
      </c>
      <c r="G150" s="59">
        <v>16</v>
      </c>
      <c r="H150" s="59">
        <v>2</v>
      </c>
      <c r="I150" s="59">
        <v>2</v>
      </c>
      <c r="J150" s="59">
        <v>31</v>
      </c>
      <c r="K150" s="51"/>
      <c r="L150" s="51"/>
      <c r="M150" s="51"/>
      <c r="N150" s="51"/>
    </row>
    <row r="151" spans="1:14" x14ac:dyDescent="0.25">
      <c r="A151" s="123">
        <v>74.5</v>
      </c>
      <c r="B151" s="51"/>
      <c r="C151" s="59">
        <v>0</v>
      </c>
      <c r="D151" s="59">
        <v>1</v>
      </c>
      <c r="E151" s="59">
        <v>16</v>
      </c>
      <c r="F151" s="59">
        <v>16</v>
      </c>
      <c r="G151" s="59">
        <v>16</v>
      </c>
      <c r="H151" s="59">
        <v>2</v>
      </c>
      <c r="I151" s="59">
        <v>2</v>
      </c>
      <c r="J151" s="59">
        <v>31</v>
      </c>
      <c r="K151" s="51"/>
      <c r="L151" s="51"/>
      <c r="M151" s="51"/>
      <c r="N151" s="51"/>
    </row>
    <row r="152" spans="1:14" x14ac:dyDescent="0.25">
      <c r="A152" s="122">
        <v>75</v>
      </c>
      <c r="B152" s="51"/>
      <c r="C152" s="59">
        <v>0</v>
      </c>
      <c r="D152" s="59">
        <v>1</v>
      </c>
      <c r="E152" s="59">
        <v>16</v>
      </c>
      <c r="F152" s="59">
        <v>16</v>
      </c>
      <c r="G152" s="59">
        <v>16</v>
      </c>
      <c r="H152" s="59">
        <v>2</v>
      </c>
      <c r="I152" s="59">
        <v>3</v>
      </c>
      <c r="J152" s="59">
        <v>31</v>
      </c>
      <c r="K152" s="51"/>
      <c r="L152" s="51"/>
      <c r="M152" s="51"/>
      <c r="N152" s="51"/>
    </row>
    <row r="153" spans="1:14" x14ac:dyDescent="0.25">
      <c r="A153" s="123">
        <v>75.5</v>
      </c>
      <c r="B153" s="51"/>
      <c r="C153" s="59">
        <v>0</v>
      </c>
      <c r="D153" s="59">
        <v>0</v>
      </c>
      <c r="E153" s="59">
        <v>17</v>
      </c>
      <c r="F153" s="59">
        <v>16</v>
      </c>
      <c r="G153" s="59">
        <v>16</v>
      </c>
      <c r="H153" s="59">
        <v>2</v>
      </c>
      <c r="I153" s="59">
        <v>3</v>
      </c>
      <c r="J153" s="59">
        <v>32</v>
      </c>
      <c r="K153" s="51"/>
      <c r="L153" s="51"/>
      <c r="M153" s="51"/>
      <c r="N153" s="51"/>
    </row>
    <row r="154" spans="1:14" x14ac:dyDescent="0.25">
      <c r="A154" s="122">
        <v>76</v>
      </c>
      <c r="B154" s="51"/>
      <c r="C154" s="59">
        <v>0</v>
      </c>
      <c r="D154" s="59">
        <v>0</v>
      </c>
      <c r="E154" s="59">
        <v>17</v>
      </c>
      <c r="F154" s="59">
        <v>16</v>
      </c>
      <c r="G154" s="59">
        <v>16</v>
      </c>
      <c r="H154" s="59">
        <v>2</v>
      </c>
      <c r="I154" s="59">
        <v>3</v>
      </c>
      <c r="J154" s="59">
        <v>32</v>
      </c>
      <c r="K154" s="51"/>
      <c r="L154" s="51"/>
      <c r="M154" s="51"/>
      <c r="N154" s="51"/>
    </row>
    <row r="155" spans="1:14" x14ac:dyDescent="0.25">
      <c r="A155" s="123">
        <v>76.5</v>
      </c>
      <c r="B155" s="51"/>
      <c r="C155" s="59">
        <v>0</v>
      </c>
      <c r="D155" s="59">
        <v>0</v>
      </c>
      <c r="E155" s="59">
        <v>17</v>
      </c>
      <c r="F155" s="59">
        <v>16</v>
      </c>
      <c r="G155" s="59">
        <v>16</v>
      </c>
      <c r="H155" s="59">
        <v>2</v>
      </c>
      <c r="I155" s="59">
        <v>3</v>
      </c>
      <c r="J155" s="59">
        <v>32</v>
      </c>
      <c r="K155" s="51"/>
      <c r="L155" s="51"/>
      <c r="M155" s="51"/>
      <c r="N155" s="51"/>
    </row>
    <row r="156" spans="1:14" x14ac:dyDescent="0.25">
      <c r="A156" s="122">
        <v>77</v>
      </c>
      <c r="B156" s="51"/>
      <c r="C156" s="59">
        <v>0</v>
      </c>
      <c r="D156" s="59">
        <v>2</v>
      </c>
      <c r="E156" s="59">
        <v>16</v>
      </c>
      <c r="F156" s="59">
        <v>17</v>
      </c>
      <c r="G156" s="59">
        <v>17</v>
      </c>
      <c r="H156" s="59">
        <v>2</v>
      </c>
      <c r="I156" s="59">
        <v>3</v>
      </c>
      <c r="J156" s="59">
        <v>32</v>
      </c>
      <c r="K156" s="51"/>
      <c r="L156" s="51"/>
      <c r="M156" s="51"/>
      <c r="N156" s="51"/>
    </row>
    <row r="157" spans="1:14" x14ac:dyDescent="0.25">
      <c r="A157" s="123">
        <v>77.5</v>
      </c>
      <c r="B157" s="51"/>
      <c r="C157" s="59">
        <v>0</v>
      </c>
      <c r="D157" s="59">
        <v>2</v>
      </c>
      <c r="E157" s="59">
        <v>16</v>
      </c>
      <c r="F157" s="59">
        <v>17</v>
      </c>
      <c r="G157" s="59">
        <v>17</v>
      </c>
      <c r="H157" s="59">
        <v>2</v>
      </c>
      <c r="I157" s="59">
        <v>3</v>
      </c>
      <c r="J157" s="59">
        <v>32</v>
      </c>
      <c r="K157" s="51"/>
      <c r="L157" s="51"/>
      <c r="M157" s="51"/>
      <c r="N157" s="51"/>
    </row>
    <row r="158" spans="1:14" x14ac:dyDescent="0.25">
      <c r="A158" s="122">
        <v>78</v>
      </c>
      <c r="B158" s="51"/>
      <c r="C158" s="59">
        <v>0</v>
      </c>
      <c r="D158" s="59">
        <v>2</v>
      </c>
      <c r="E158" s="59">
        <v>16</v>
      </c>
      <c r="F158" s="59">
        <v>17</v>
      </c>
      <c r="G158" s="59">
        <v>17</v>
      </c>
      <c r="H158" s="59">
        <v>2</v>
      </c>
      <c r="I158" s="59">
        <v>3</v>
      </c>
      <c r="J158" s="59">
        <v>32</v>
      </c>
      <c r="K158" s="51"/>
      <c r="L158" s="51"/>
      <c r="M158" s="51"/>
      <c r="N158" s="51"/>
    </row>
    <row r="159" spans="1:14" x14ac:dyDescent="0.25">
      <c r="A159" s="123">
        <v>78.5</v>
      </c>
      <c r="B159" s="51"/>
      <c r="C159" s="59">
        <v>0</v>
      </c>
      <c r="D159" s="59">
        <v>1</v>
      </c>
      <c r="E159" s="59">
        <v>17</v>
      </c>
      <c r="F159" s="59">
        <v>17</v>
      </c>
      <c r="G159" s="59">
        <v>17</v>
      </c>
      <c r="H159" s="59">
        <v>2</v>
      </c>
      <c r="I159" s="59">
        <v>3</v>
      </c>
      <c r="J159" s="59">
        <v>33</v>
      </c>
      <c r="K159" s="51"/>
      <c r="L159" s="51"/>
      <c r="M159" s="51"/>
      <c r="N159" s="51"/>
    </row>
    <row r="160" spans="1:14" x14ac:dyDescent="0.25">
      <c r="A160" s="122">
        <v>79</v>
      </c>
      <c r="B160" s="51"/>
      <c r="C160" s="59">
        <v>0</v>
      </c>
      <c r="D160" s="59">
        <v>1</v>
      </c>
      <c r="E160" s="59">
        <v>17</v>
      </c>
      <c r="F160" s="59">
        <v>17</v>
      </c>
      <c r="G160" s="59">
        <v>17</v>
      </c>
      <c r="H160" s="59">
        <v>2</v>
      </c>
      <c r="I160" s="59">
        <v>3</v>
      </c>
      <c r="J160" s="59">
        <v>33</v>
      </c>
      <c r="K160" s="51"/>
      <c r="L160" s="51"/>
      <c r="M160" s="51"/>
      <c r="N160" s="51"/>
    </row>
    <row r="161" spans="1:14" x14ac:dyDescent="0.25">
      <c r="A161" s="123">
        <v>79.5</v>
      </c>
      <c r="B161" s="51"/>
      <c r="C161" s="59">
        <v>0</v>
      </c>
      <c r="D161" s="59">
        <v>1</v>
      </c>
      <c r="E161" s="59">
        <v>17</v>
      </c>
      <c r="F161" s="59">
        <v>17</v>
      </c>
      <c r="G161" s="59">
        <v>17</v>
      </c>
      <c r="H161" s="59">
        <v>2</v>
      </c>
      <c r="I161" s="59">
        <v>3</v>
      </c>
      <c r="J161" s="59">
        <v>33</v>
      </c>
      <c r="K161" s="51"/>
      <c r="L161" s="51"/>
      <c r="M161" s="51"/>
      <c r="N161" s="51"/>
    </row>
    <row r="162" spans="1:14" x14ac:dyDescent="0.25">
      <c r="A162" s="122">
        <v>80</v>
      </c>
      <c r="B162" s="51"/>
      <c r="C162" s="59">
        <v>0</v>
      </c>
      <c r="D162" s="59">
        <v>0</v>
      </c>
      <c r="E162" s="59">
        <v>18</v>
      </c>
      <c r="F162" s="59">
        <v>17</v>
      </c>
      <c r="G162" s="59">
        <v>17</v>
      </c>
      <c r="H162" s="59">
        <v>2</v>
      </c>
      <c r="I162" s="59">
        <v>3</v>
      </c>
      <c r="J162" s="59">
        <v>33</v>
      </c>
      <c r="K162" s="51"/>
      <c r="L162" s="51"/>
      <c r="M162" s="51"/>
      <c r="N162" s="51"/>
    </row>
    <row r="163" spans="1:14" x14ac:dyDescent="0.25">
      <c r="A163" s="123">
        <v>80.5</v>
      </c>
      <c r="B163" s="51"/>
      <c r="C163" s="59">
        <v>0</v>
      </c>
      <c r="D163" s="59">
        <v>0</v>
      </c>
      <c r="E163" s="59">
        <v>18</v>
      </c>
      <c r="F163" s="59">
        <v>17</v>
      </c>
      <c r="G163" s="59">
        <v>17</v>
      </c>
      <c r="H163" s="59">
        <v>2</v>
      </c>
      <c r="I163" s="59">
        <v>3</v>
      </c>
      <c r="J163" s="59">
        <v>33</v>
      </c>
      <c r="K163" s="51"/>
      <c r="L163" s="51"/>
      <c r="M163" s="51"/>
      <c r="N163" s="51"/>
    </row>
    <row r="164" spans="1:14" x14ac:dyDescent="0.25">
      <c r="A164" s="122">
        <v>81</v>
      </c>
      <c r="B164" s="51"/>
      <c r="C164" s="59">
        <v>0</v>
      </c>
      <c r="D164" s="59">
        <v>0</v>
      </c>
      <c r="E164" s="59">
        <v>18</v>
      </c>
      <c r="F164" s="59">
        <v>17</v>
      </c>
      <c r="G164" s="59">
        <v>17</v>
      </c>
      <c r="H164" s="59">
        <v>2</v>
      </c>
      <c r="I164" s="59">
        <v>3</v>
      </c>
      <c r="J164" s="59">
        <v>33</v>
      </c>
      <c r="K164" s="51"/>
      <c r="L164" s="51"/>
      <c r="M164" s="51"/>
      <c r="N164" s="51"/>
    </row>
    <row r="165" spans="1:14" x14ac:dyDescent="0.25">
      <c r="A165" s="123">
        <v>81.5</v>
      </c>
      <c r="B165" s="51"/>
      <c r="C165" s="59">
        <v>0</v>
      </c>
      <c r="D165" s="59">
        <v>2</v>
      </c>
      <c r="E165" s="59">
        <v>17</v>
      </c>
      <c r="F165" s="59">
        <v>18</v>
      </c>
      <c r="G165" s="59">
        <v>18</v>
      </c>
      <c r="H165" s="59">
        <v>2</v>
      </c>
      <c r="I165" s="59">
        <v>3</v>
      </c>
      <c r="J165" s="59">
        <v>34</v>
      </c>
      <c r="K165" s="51"/>
      <c r="L165" s="51"/>
      <c r="M165" s="51"/>
      <c r="N165" s="51"/>
    </row>
    <row r="166" spans="1:14" x14ac:dyDescent="0.25">
      <c r="A166" s="122">
        <v>82</v>
      </c>
      <c r="B166" s="51"/>
      <c r="C166" s="59">
        <v>0</v>
      </c>
      <c r="D166" s="59">
        <v>2</v>
      </c>
      <c r="E166" s="59">
        <v>17</v>
      </c>
      <c r="F166" s="59">
        <v>18</v>
      </c>
      <c r="G166" s="59">
        <v>18</v>
      </c>
      <c r="H166" s="59">
        <v>2</v>
      </c>
      <c r="I166" s="59">
        <v>3</v>
      </c>
      <c r="J166" s="59">
        <v>34</v>
      </c>
      <c r="K166" s="51"/>
      <c r="L166" s="51"/>
      <c r="M166" s="51"/>
      <c r="N166" s="51"/>
    </row>
    <row r="167" spans="1:14" x14ac:dyDescent="0.25">
      <c r="A167" s="123">
        <v>82.5</v>
      </c>
      <c r="B167" s="51"/>
      <c r="C167" s="59">
        <v>0</v>
      </c>
      <c r="D167" s="59">
        <v>2</v>
      </c>
      <c r="E167" s="59">
        <v>17</v>
      </c>
      <c r="F167" s="59">
        <v>18</v>
      </c>
      <c r="G167" s="59">
        <v>18</v>
      </c>
      <c r="H167" s="59">
        <v>2</v>
      </c>
      <c r="I167" s="59">
        <v>3</v>
      </c>
      <c r="J167" s="59">
        <v>34</v>
      </c>
      <c r="K167" s="51"/>
      <c r="L167" s="51"/>
      <c r="M167" s="51"/>
      <c r="N167" s="51"/>
    </row>
    <row r="168" spans="1:14" x14ac:dyDescent="0.25">
      <c r="A168" s="122">
        <v>83</v>
      </c>
      <c r="B168" s="51"/>
      <c r="C168" s="59">
        <v>0</v>
      </c>
      <c r="D168" s="59">
        <v>1</v>
      </c>
      <c r="E168" s="59">
        <v>18</v>
      </c>
      <c r="F168" s="59">
        <v>18</v>
      </c>
      <c r="G168" s="59">
        <v>18</v>
      </c>
      <c r="H168" s="59">
        <v>2</v>
      </c>
      <c r="I168" s="59">
        <v>3</v>
      </c>
      <c r="J168" s="59">
        <v>35</v>
      </c>
      <c r="K168" s="51"/>
      <c r="L168" s="51"/>
      <c r="M168" s="51"/>
      <c r="N168" s="51"/>
    </row>
    <row r="169" spans="1:14" x14ac:dyDescent="0.25">
      <c r="A169" s="123">
        <v>83.5</v>
      </c>
      <c r="B169" s="51"/>
      <c r="C169" s="59">
        <v>0</v>
      </c>
      <c r="D169" s="59">
        <v>1</v>
      </c>
      <c r="E169" s="59">
        <v>18</v>
      </c>
      <c r="F169" s="59">
        <v>18</v>
      </c>
      <c r="G169" s="59">
        <v>18</v>
      </c>
      <c r="H169" s="59">
        <v>2</v>
      </c>
      <c r="I169" s="59">
        <v>3</v>
      </c>
      <c r="J169" s="59">
        <v>35</v>
      </c>
      <c r="K169" s="51"/>
      <c r="L169" s="51"/>
      <c r="M169" s="51"/>
      <c r="N169" s="51"/>
    </row>
    <row r="170" spans="1:14" x14ac:dyDescent="0.25">
      <c r="A170" s="122">
        <v>84</v>
      </c>
      <c r="B170" s="51"/>
      <c r="C170" s="59">
        <v>0</v>
      </c>
      <c r="D170" s="59">
        <v>1</v>
      </c>
      <c r="E170" s="59">
        <v>18</v>
      </c>
      <c r="F170" s="59">
        <v>18</v>
      </c>
      <c r="G170" s="59">
        <v>18</v>
      </c>
      <c r="H170" s="59">
        <v>2</v>
      </c>
      <c r="I170" s="59">
        <v>3</v>
      </c>
      <c r="J170" s="59">
        <v>35</v>
      </c>
      <c r="K170" s="51"/>
      <c r="L170" s="51"/>
      <c r="M170" s="51"/>
      <c r="N170" s="51"/>
    </row>
    <row r="171" spans="1:14" x14ac:dyDescent="0.25">
      <c r="A171" s="123">
        <v>84.5</v>
      </c>
      <c r="B171" s="51"/>
      <c r="C171" s="59">
        <v>0</v>
      </c>
      <c r="D171" s="59">
        <v>0</v>
      </c>
      <c r="E171" s="59">
        <v>19</v>
      </c>
      <c r="F171" s="59">
        <v>18</v>
      </c>
      <c r="G171" s="59">
        <v>18</v>
      </c>
      <c r="H171" s="59">
        <v>2</v>
      </c>
      <c r="I171" s="59">
        <v>3</v>
      </c>
      <c r="J171" s="59">
        <v>35</v>
      </c>
      <c r="K171" s="51"/>
      <c r="L171" s="51"/>
      <c r="M171" s="51"/>
      <c r="N171" s="51"/>
    </row>
    <row r="172" spans="1:14" x14ac:dyDescent="0.25">
      <c r="A172" s="122">
        <v>85</v>
      </c>
      <c r="B172" s="51"/>
      <c r="C172" s="59">
        <v>0</v>
      </c>
      <c r="D172" s="59">
        <v>0</v>
      </c>
      <c r="E172" s="59">
        <v>19</v>
      </c>
      <c r="F172" s="59">
        <v>18</v>
      </c>
      <c r="G172" s="59">
        <v>18</v>
      </c>
      <c r="H172" s="59">
        <v>2</v>
      </c>
      <c r="I172" s="59">
        <v>3</v>
      </c>
      <c r="J172" s="59">
        <v>35</v>
      </c>
      <c r="K172" s="51"/>
      <c r="L172" s="51"/>
      <c r="M172" s="51"/>
      <c r="N172" s="51"/>
    </row>
    <row r="173" spans="1:14" x14ac:dyDescent="0.25">
      <c r="A173" s="123">
        <v>85.5</v>
      </c>
      <c r="B173" s="51"/>
      <c r="C173" s="59">
        <v>0</v>
      </c>
      <c r="D173" s="59">
        <v>0</v>
      </c>
      <c r="E173" s="59">
        <v>19</v>
      </c>
      <c r="F173" s="59">
        <v>18</v>
      </c>
      <c r="G173" s="59">
        <v>18</v>
      </c>
      <c r="H173" s="59">
        <v>2</v>
      </c>
      <c r="I173" s="59">
        <v>3</v>
      </c>
      <c r="J173" s="59">
        <v>35</v>
      </c>
      <c r="K173" s="51"/>
      <c r="L173" s="51"/>
      <c r="M173" s="51"/>
      <c r="N173" s="51"/>
    </row>
    <row r="174" spans="1:14" x14ac:dyDescent="0.25">
      <c r="A174" s="122">
        <v>86</v>
      </c>
      <c r="B174" s="51"/>
      <c r="C174" s="59">
        <v>0</v>
      </c>
      <c r="D174" s="59">
        <v>2</v>
      </c>
      <c r="E174" s="59">
        <v>18</v>
      </c>
      <c r="F174" s="59">
        <v>19</v>
      </c>
      <c r="G174" s="59">
        <v>19</v>
      </c>
      <c r="H174" s="59">
        <v>2</v>
      </c>
      <c r="I174" s="59">
        <v>3</v>
      </c>
      <c r="J174" s="59">
        <v>36</v>
      </c>
      <c r="K174" s="51"/>
      <c r="L174" s="51"/>
      <c r="M174" s="51"/>
      <c r="N174" s="51"/>
    </row>
    <row r="175" spans="1:14" x14ac:dyDescent="0.25">
      <c r="A175" s="123">
        <v>86.5</v>
      </c>
      <c r="B175" s="51"/>
      <c r="C175" s="59">
        <v>0</v>
      </c>
      <c r="D175" s="59">
        <v>2</v>
      </c>
      <c r="E175" s="59">
        <v>18</v>
      </c>
      <c r="F175" s="59">
        <v>19</v>
      </c>
      <c r="G175" s="59">
        <v>19</v>
      </c>
      <c r="H175" s="59">
        <v>2</v>
      </c>
      <c r="I175" s="59">
        <v>3</v>
      </c>
      <c r="J175" s="59">
        <v>36</v>
      </c>
      <c r="K175" s="51"/>
      <c r="L175" s="51"/>
      <c r="M175" s="51"/>
      <c r="N175" s="51"/>
    </row>
    <row r="176" spans="1:14" x14ac:dyDescent="0.25">
      <c r="A176" s="122">
        <v>87</v>
      </c>
      <c r="B176" s="51"/>
      <c r="C176" s="59">
        <v>0</v>
      </c>
      <c r="D176" s="59">
        <v>2</v>
      </c>
      <c r="E176" s="59">
        <v>18</v>
      </c>
      <c r="F176" s="59">
        <v>19</v>
      </c>
      <c r="G176" s="59">
        <v>19</v>
      </c>
      <c r="H176" s="59">
        <v>2</v>
      </c>
      <c r="I176" s="59">
        <v>3</v>
      </c>
      <c r="J176" s="59">
        <v>36</v>
      </c>
      <c r="K176" s="51"/>
      <c r="L176" s="51"/>
      <c r="M176" s="51"/>
      <c r="N176" s="51"/>
    </row>
    <row r="177" spans="1:14" x14ac:dyDescent="0.25">
      <c r="A177" s="123">
        <v>87.5</v>
      </c>
      <c r="B177" s="51"/>
      <c r="C177" s="59">
        <v>0</v>
      </c>
      <c r="D177" s="59">
        <v>1</v>
      </c>
      <c r="E177" s="59">
        <v>19</v>
      </c>
      <c r="F177" s="59">
        <v>19</v>
      </c>
      <c r="G177" s="59">
        <v>19</v>
      </c>
      <c r="H177" s="59">
        <v>2</v>
      </c>
      <c r="I177" s="59">
        <v>3</v>
      </c>
      <c r="J177" s="59">
        <v>36</v>
      </c>
      <c r="K177" s="51"/>
      <c r="L177" s="51"/>
      <c r="M177" s="51"/>
      <c r="N177" s="51"/>
    </row>
    <row r="178" spans="1:14" x14ac:dyDescent="0.25">
      <c r="A178" s="122">
        <v>88</v>
      </c>
      <c r="B178" s="51"/>
      <c r="C178" s="59">
        <v>0</v>
      </c>
      <c r="D178" s="59">
        <v>1</v>
      </c>
      <c r="E178" s="59">
        <v>19</v>
      </c>
      <c r="F178" s="59">
        <v>19</v>
      </c>
      <c r="G178" s="59">
        <v>19</v>
      </c>
      <c r="H178" s="59">
        <v>2</v>
      </c>
      <c r="I178" s="59">
        <v>3</v>
      </c>
      <c r="J178" s="59">
        <v>36</v>
      </c>
      <c r="K178" s="51"/>
      <c r="L178" s="51"/>
      <c r="M178" s="51"/>
      <c r="N178" s="51"/>
    </row>
    <row r="179" spans="1:14" x14ac:dyDescent="0.25">
      <c r="A179" s="123">
        <v>88.5</v>
      </c>
      <c r="B179" s="51"/>
      <c r="C179" s="59">
        <v>0</v>
      </c>
      <c r="D179" s="59">
        <v>1</v>
      </c>
      <c r="E179" s="59">
        <v>19</v>
      </c>
      <c r="F179" s="59">
        <v>19</v>
      </c>
      <c r="G179" s="59">
        <v>19</v>
      </c>
      <c r="H179" s="59">
        <v>2</v>
      </c>
      <c r="I179" s="59">
        <v>3</v>
      </c>
      <c r="J179" s="59">
        <v>36</v>
      </c>
      <c r="K179" s="51"/>
      <c r="L179" s="51"/>
      <c r="M179" s="51"/>
      <c r="N179" s="51"/>
    </row>
    <row r="180" spans="1:14" x14ac:dyDescent="0.25">
      <c r="A180" s="122">
        <v>89</v>
      </c>
      <c r="B180" s="51"/>
      <c r="C180" s="59">
        <v>0</v>
      </c>
      <c r="D180" s="59">
        <v>0</v>
      </c>
      <c r="E180" s="59">
        <v>20</v>
      </c>
      <c r="F180" s="59">
        <v>19</v>
      </c>
      <c r="G180" s="59">
        <v>19</v>
      </c>
      <c r="H180" s="59">
        <v>2</v>
      </c>
      <c r="I180" s="59">
        <v>3</v>
      </c>
      <c r="J180" s="59">
        <v>37</v>
      </c>
      <c r="K180" s="51"/>
      <c r="L180" s="51"/>
      <c r="M180" s="51"/>
      <c r="N180" s="51"/>
    </row>
    <row r="181" spans="1:14" x14ac:dyDescent="0.25">
      <c r="A181" s="123">
        <v>89.5</v>
      </c>
      <c r="B181" s="51"/>
      <c r="C181" s="59">
        <v>0</v>
      </c>
      <c r="D181" s="59">
        <v>0</v>
      </c>
      <c r="E181" s="59">
        <v>20</v>
      </c>
      <c r="F181" s="59">
        <v>19</v>
      </c>
      <c r="G181" s="59">
        <v>19</v>
      </c>
      <c r="H181" s="59">
        <v>2</v>
      </c>
      <c r="I181" s="59">
        <v>3</v>
      </c>
      <c r="J181" s="59">
        <v>37</v>
      </c>
      <c r="K181" s="51"/>
      <c r="L181" s="51"/>
      <c r="M181" s="51"/>
      <c r="N181" s="51"/>
    </row>
    <row r="182" spans="1:14" x14ac:dyDescent="0.25">
      <c r="A182" s="122">
        <v>90</v>
      </c>
      <c r="B182" s="51"/>
      <c r="C182" s="59">
        <v>0</v>
      </c>
      <c r="D182" s="59">
        <v>0</v>
      </c>
      <c r="E182" s="59">
        <v>20</v>
      </c>
      <c r="F182" s="59">
        <v>19</v>
      </c>
      <c r="G182" s="59">
        <v>19</v>
      </c>
      <c r="H182" s="59">
        <v>2</v>
      </c>
      <c r="I182" s="59">
        <v>3</v>
      </c>
      <c r="J182" s="59">
        <v>37</v>
      </c>
      <c r="K182" s="51"/>
      <c r="L182" s="51"/>
      <c r="M182" s="51"/>
      <c r="N182" s="51"/>
    </row>
    <row r="183" spans="1:14" x14ac:dyDescent="0.25">
      <c r="A183" s="123">
        <v>90.5</v>
      </c>
      <c r="B183" s="51"/>
      <c r="C183" s="59">
        <v>0</v>
      </c>
      <c r="D183" s="59">
        <v>2</v>
      </c>
      <c r="E183" s="59">
        <v>19</v>
      </c>
      <c r="F183" s="59">
        <v>20</v>
      </c>
      <c r="G183" s="59">
        <v>20</v>
      </c>
      <c r="H183" s="59">
        <v>2</v>
      </c>
      <c r="I183" s="59">
        <v>3</v>
      </c>
      <c r="J183" s="59">
        <v>38</v>
      </c>
      <c r="K183" s="51"/>
      <c r="L183" s="51"/>
      <c r="M183" s="51"/>
      <c r="N183" s="51"/>
    </row>
    <row r="184" spans="1:14" x14ac:dyDescent="0.25">
      <c r="A184" s="122">
        <v>91</v>
      </c>
      <c r="B184" s="51"/>
      <c r="C184" s="59">
        <v>0</v>
      </c>
      <c r="D184" s="59">
        <v>2</v>
      </c>
      <c r="E184" s="59">
        <v>19</v>
      </c>
      <c r="F184" s="59">
        <v>20</v>
      </c>
      <c r="G184" s="59">
        <v>20</v>
      </c>
      <c r="H184" s="59">
        <v>2</v>
      </c>
      <c r="I184" s="59">
        <v>3</v>
      </c>
      <c r="J184" s="59">
        <v>38</v>
      </c>
      <c r="K184" s="51"/>
      <c r="L184" s="51"/>
      <c r="M184" s="51"/>
      <c r="N184" s="51"/>
    </row>
    <row r="185" spans="1:14" x14ac:dyDescent="0.25">
      <c r="A185" s="123">
        <v>91.5</v>
      </c>
      <c r="B185" s="51"/>
      <c r="C185" s="59">
        <v>0</v>
      </c>
      <c r="D185" s="59">
        <v>2</v>
      </c>
      <c r="E185" s="59">
        <v>19</v>
      </c>
      <c r="F185" s="59">
        <v>20</v>
      </c>
      <c r="G185" s="59">
        <v>20</v>
      </c>
      <c r="H185" s="59">
        <v>2</v>
      </c>
      <c r="I185" s="59">
        <v>3</v>
      </c>
      <c r="J185" s="59">
        <v>38</v>
      </c>
      <c r="K185" s="51"/>
      <c r="L185" s="51"/>
      <c r="M185" s="51"/>
      <c r="N185" s="51"/>
    </row>
    <row r="186" spans="1:14" x14ac:dyDescent="0.25">
      <c r="A186" s="122">
        <v>92</v>
      </c>
      <c r="B186" s="51"/>
      <c r="C186" s="59">
        <v>0</v>
      </c>
      <c r="D186" s="59">
        <v>1</v>
      </c>
      <c r="E186" s="59">
        <v>20</v>
      </c>
      <c r="F186" s="59">
        <v>20</v>
      </c>
      <c r="G186" s="59">
        <v>20</v>
      </c>
      <c r="H186" s="59">
        <v>2</v>
      </c>
      <c r="I186" s="59">
        <v>3</v>
      </c>
      <c r="J186" s="59">
        <v>38</v>
      </c>
      <c r="K186" s="51"/>
      <c r="L186" s="51"/>
      <c r="M186" s="51"/>
      <c r="N186" s="51"/>
    </row>
    <row r="187" spans="1:14" x14ac:dyDescent="0.25">
      <c r="A187" s="123">
        <v>92.5</v>
      </c>
      <c r="B187" s="51"/>
      <c r="C187" s="59">
        <v>0</v>
      </c>
      <c r="D187" s="59">
        <v>1</v>
      </c>
      <c r="E187" s="59">
        <v>20</v>
      </c>
      <c r="F187" s="59">
        <v>20</v>
      </c>
      <c r="G187" s="59">
        <v>20</v>
      </c>
      <c r="H187" s="59">
        <v>2</v>
      </c>
      <c r="I187" s="59">
        <v>3</v>
      </c>
      <c r="J187" s="59">
        <v>38</v>
      </c>
      <c r="K187" s="51"/>
      <c r="L187" s="51"/>
      <c r="M187" s="51"/>
      <c r="N187" s="51"/>
    </row>
    <row r="188" spans="1:14" x14ac:dyDescent="0.25">
      <c r="A188" s="122">
        <v>93</v>
      </c>
      <c r="B188" s="51"/>
      <c r="C188" s="59">
        <v>0</v>
      </c>
      <c r="D188" s="59">
        <v>1</v>
      </c>
      <c r="E188" s="59">
        <v>20</v>
      </c>
      <c r="F188" s="59">
        <v>20</v>
      </c>
      <c r="G188" s="59">
        <v>20</v>
      </c>
      <c r="H188" s="59">
        <v>2</v>
      </c>
      <c r="I188" s="59">
        <v>3</v>
      </c>
      <c r="J188" s="59">
        <v>38</v>
      </c>
      <c r="K188" s="51"/>
      <c r="L188" s="51"/>
      <c r="M188" s="51"/>
      <c r="N188" s="51"/>
    </row>
    <row r="189" spans="1:14" x14ac:dyDescent="0.25">
      <c r="A189" s="123">
        <v>93.5</v>
      </c>
      <c r="B189" s="51"/>
      <c r="C189" s="59">
        <v>0</v>
      </c>
      <c r="D189" s="59">
        <v>0</v>
      </c>
      <c r="E189" s="59">
        <v>21</v>
      </c>
      <c r="F189" s="59">
        <v>20</v>
      </c>
      <c r="G189" s="59">
        <v>20</v>
      </c>
      <c r="H189" s="59">
        <v>2</v>
      </c>
      <c r="I189" s="59">
        <v>3</v>
      </c>
      <c r="J189" s="59">
        <v>39</v>
      </c>
      <c r="K189" s="51"/>
      <c r="L189" s="51"/>
      <c r="M189" s="51"/>
      <c r="N189" s="51"/>
    </row>
    <row r="190" spans="1:14" x14ac:dyDescent="0.25">
      <c r="A190" s="122">
        <v>94</v>
      </c>
      <c r="B190" s="51"/>
      <c r="C190" s="59">
        <v>0</v>
      </c>
      <c r="D190" s="59">
        <v>0</v>
      </c>
      <c r="E190" s="59">
        <v>21</v>
      </c>
      <c r="F190" s="59">
        <v>20</v>
      </c>
      <c r="G190" s="59">
        <v>20</v>
      </c>
      <c r="H190" s="59">
        <v>2</v>
      </c>
      <c r="I190" s="59">
        <v>3</v>
      </c>
      <c r="J190" s="59">
        <v>39</v>
      </c>
      <c r="K190" s="51"/>
      <c r="L190" s="51"/>
      <c r="M190" s="51"/>
      <c r="N190" s="51"/>
    </row>
    <row r="191" spans="1:14" x14ac:dyDescent="0.25">
      <c r="A191" s="123">
        <v>94.5</v>
      </c>
      <c r="B191" s="51"/>
      <c r="C191" s="59">
        <v>0</v>
      </c>
      <c r="D191" s="59">
        <v>0</v>
      </c>
      <c r="E191" s="59">
        <v>21</v>
      </c>
      <c r="F191" s="59">
        <v>20</v>
      </c>
      <c r="G191" s="59">
        <v>20</v>
      </c>
      <c r="H191" s="59">
        <v>2</v>
      </c>
      <c r="I191" s="59">
        <v>3</v>
      </c>
      <c r="J191" s="59">
        <v>39</v>
      </c>
      <c r="K191" s="51"/>
      <c r="L191" s="51"/>
      <c r="M191" s="51"/>
      <c r="N191" s="51"/>
    </row>
    <row r="192" spans="1:14" x14ac:dyDescent="0.25">
      <c r="A192" s="122">
        <v>95</v>
      </c>
      <c r="B192" s="51"/>
      <c r="C192" s="59">
        <v>0</v>
      </c>
      <c r="D192" s="59">
        <v>2</v>
      </c>
      <c r="E192" s="59">
        <v>20</v>
      </c>
      <c r="F192" s="59">
        <v>21</v>
      </c>
      <c r="G192" s="59">
        <v>21</v>
      </c>
      <c r="H192" s="59">
        <v>2</v>
      </c>
      <c r="I192" s="59">
        <v>3</v>
      </c>
      <c r="J192" s="59">
        <v>39</v>
      </c>
      <c r="K192" s="51"/>
      <c r="L192" s="51"/>
      <c r="M192" s="51"/>
      <c r="N192" s="51"/>
    </row>
    <row r="193" spans="1:14" x14ac:dyDescent="0.25">
      <c r="A193" s="123">
        <v>95.5</v>
      </c>
      <c r="B193" s="51"/>
      <c r="C193" s="59">
        <v>0</v>
      </c>
      <c r="D193" s="59">
        <v>2</v>
      </c>
      <c r="E193" s="59">
        <v>20</v>
      </c>
      <c r="F193" s="59">
        <v>21</v>
      </c>
      <c r="G193" s="59">
        <v>21</v>
      </c>
      <c r="H193" s="59">
        <v>2</v>
      </c>
      <c r="I193" s="59">
        <v>3</v>
      </c>
      <c r="J193" s="59">
        <v>39</v>
      </c>
      <c r="K193" s="51"/>
      <c r="L193" s="51"/>
      <c r="M193" s="51"/>
      <c r="N193" s="51"/>
    </row>
    <row r="194" spans="1:14" x14ac:dyDescent="0.25">
      <c r="A194" s="122">
        <v>96</v>
      </c>
      <c r="B194" s="51"/>
      <c r="C194" s="59">
        <v>0</v>
      </c>
      <c r="D194" s="59">
        <v>2</v>
      </c>
      <c r="E194" s="59">
        <v>20</v>
      </c>
      <c r="F194" s="59">
        <v>21</v>
      </c>
      <c r="G194" s="59">
        <v>21</v>
      </c>
      <c r="H194" s="59">
        <v>2</v>
      </c>
      <c r="I194" s="59">
        <v>3</v>
      </c>
      <c r="J194" s="59">
        <v>39</v>
      </c>
      <c r="K194" s="51"/>
      <c r="L194" s="51"/>
      <c r="M194" s="51"/>
      <c r="N194" s="51"/>
    </row>
    <row r="195" spans="1:14" x14ac:dyDescent="0.25">
      <c r="A195" s="123">
        <v>96.5</v>
      </c>
      <c r="B195" s="51"/>
      <c r="C195" s="59">
        <v>0</v>
      </c>
      <c r="D195" s="59">
        <v>1</v>
      </c>
      <c r="E195" s="59">
        <v>21</v>
      </c>
      <c r="F195" s="59">
        <v>21</v>
      </c>
      <c r="G195" s="59">
        <v>21</v>
      </c>
      <c r="H195" s="59">
        <v>2</v>
      </c>
      <c r="I195" s="59">
        <v>3</v>
      </c>
      <c r="J195" s="59">
        <v>40</v>
      </c>
      <c r="K195" s="51"/>
      <c r="L195" s="51"/>
      <c r="M195" s="51"/>
      <c r="N195" s="51"/>
    </row>
    <row r="196" spans="1:14" x14ac:dyDescent="0.25">
      <c r="A196" s="122">
        <v>97</v>
      </c>
      <c r="B196" s="51"/>
      <c r="C196" s="59">
        <v>0</v>
      </c>
      <c r="D196" s="59">
        <v>1</v>
      </c>
      <c r="E196" s="59">
        <v>21</v>
      </c>
      <c r="F196" s="59">
        <v>21</v>
      </c>
      <c r="G196" s="59">
        <v>21</v>
      </c>
      <c r="H196" s="59">
        <v>2</v>
      </c>
      <c r="I196" s="59">
        <v>3</v>
      </c>
      <c r="J196" s="59">
        <v>40</v>
      </c>
      <c r="K196" s="51"/>
      <c r="L196" s="51"/>
      <c r="M196" s="51"/>
      <c r="N196" s="51"/>
    </row>
    <row r="197" spans="1:14" x14ac:dyDescent="0.25">
      <c r="A197" s="123">
        <v>97.5</v>
      </c>
      <c r="B197" s="51"/>
      <c r="C197" s="59">
        <v>0</v>
      </c>
      <c r="D197" s="59">
        <v>1</v>
      </c>
      <c r="E197" s="59">
        <v>21</v>
      </c>
      <c r="F197" s="59">
        <v>21</v>
      </c>
      <c r="G197" s="59">
        <v>21</v>
      </c>
      <c r="H197" s="59">
        <v>2</v>
      </c>
      <c r="I197" s="59">
        <v>3</v>
      </c>
      <c r="J197" s="59">
        <v>40</v>
      </c>
      <c r="K197" s="51"/>
      <c r="L197" s="51"/>
      <c r="M197" s="51"/>
      <c r="N197" s="51"/>
    </row>
    <row r="198" spans="1:14" x14ac:dyDescent="0.25">
      <c r="A198" s="122">
        <v>98</v>
      </c>
      <c r="B198" s="51"/>
      <c r="C198" s="59">
        <v>0</v>
      </c>
      <c r="D198" s="59">
        <v>0</v>
      </c>
      <c r="E198" s="59">
        <v>22</v>
      </c>
      <c r="F198" s="59">
        <v>21</v>
      </c>
      <c r="G198" s="59">
        <v>21</v>
      </c>
      <c r="H198" s="59">
        <v>2</v>
      </c>
      <c r="I198" s="59">
        <v>3</v>
      </c>
      <c r="J198" s="59">
        <v>41</v>
      </c>
      <c r="K198" s="51"/>
      <c r="L198" s="51"/>
      <c r="M198" s="51"/>
      <c r="N198" s="51"/>
    </row>
    <row r="199" spans="1:14" x14ac:dyDescent="0.25">
      <c r="A199" s="123">
        <v>98.5</v>
      </c>
      <c r="B199" s="51"/>
      <c r="C199" s="59">
        <v>0</v>
      </c>
      <c r="D199" s="59">
        <v>0</v>
      </c>
      <c r="E199" s="59">
        <v>22</v>
      </c>
      <c r="F199" s="59">
        <v>21</v>
      </c>
      <c r="G199" s="59">
        <v>21</v>
      </c>
      <c r="H199" s="59">
        <v>2</v>
      </c>
      <c r="I199" s="59">
        <v>3</v>
      </c>
      <c r="J199" s="59">
        <v>41</v>
      </c>
      <c r="K199" s="51"/>
      <c r="L199" s="51"/>
      <c r="M199" s="51"/>
      <c r="N199" s="51"/>
    </row>
    <row r="200" spans="1:14" x14ac:dyDescent="0.25">
      <c r="A200" s="122">
        <v>99</v>
      </c>
      <c r="B200" s="51"/>
      <c r="C200" s="59">
        <v>0</v>
      </c>
      <c r="D200" s="59">
        <v>0</v>
      </c>
      <c r="E200" s="59">
        <v>22</v>
      </c>
      <c r="F200" s="59">
        <v>21</v>
      </c>
      <c r="G200" s="59">
        <v>21</v>
      </c>
      <c r="H200" s="59">
        <v>2</v>
      </c>
      <c r="I200" s="59">
        <v>3</v>
      </c>
      <c r="J200" s="59">
        <v>41</v>
      </c>
      <c r="K200" s="51"/>
      <c r="L200" s="51"/>
      <c r="M200" s="51"/>
      <c r="N200" s="51"/>
    </row>
    <row r="201" spans="1:14" x14ac:dyDescent="0.25">
      <c r="A201" s="123">
        <v>99.5</v>
      </c>
      <c r="B201" s="51"/>
      <c r="C201" s="59">
        <v>0</v>
      </c>
      <c r="D201" s="59">
        <v>2</v>
      </c>
      <c r="E201" s="59">
        <v>21</v>
      </c>
      <c r="F201" s="59">
        <v>22</v>
      </c>
      <c r="G201" s="59">
        <v>22</v>
      </c>
      <c r="H201" s="59">
        <v>2</v>
      </c>
      <c r="I201" s="59">
        <v>3</v>
      </c>
      <c r="J201" s="59">
        <v>41</v>
      </c>
      <c r="K201" s="51"/>
      <c r="L201" s="51"/>
      <c r="M201" s="51"/>
      <c r="N201" s="51"/>
    </row>
    <row r="202" spans="1:14" x14ac:dyDescent="0.25">
      <c r="A202" s="122">
        <v>100</v>
      </c>
      <c r="B202" s="51"/>
      <c r="C202" s="59">
        <v>0</v>
      </c>
      <c r="D202" s="59">
        <v>2</v>
      </c>
      <c r="E202" s="59">
        <v>21</v>
      </c>
      <c r="F202" s="59">
        <v>22</v>
      </c>
      <c r="G202" s="59">
        <v>22</v>
      </c>
      <c r="H202" s="59">
        <v>2</v>
      </c>
      <c r="I202" s="59">
        <v>3</v>
      </c>
      <c r="J202" s="59">
        <v>41</v>
      </c>
      <c r="K202" s="51"/>
      <c r="L202" s="51"/>
      <c r="M202" s="51"/>
      <c r="N202" s="51"/>
    </row>
    <row r="203" spans="1:14" x14ac:dyDescent="0.25">
      <c r="A203" s="123">
        <v>100.5</v>
      </c>
      <c r="B203" s="51"/>
      <c r="C203" s="59">
        <v>0</v>
      </c>
      <c r="D203" s="59">
        <v>2</v>
      </c>
      <c r="E203" s="59">
        <v>21</v>
      </c>
      <c r="F203" s="59">
        <v>22</v>
      </c>
      <c r="G203" s="59">
        <v>22</v>
      </c>
      <c r="H203" s="59">
        <v>2</v>
      </c>
      <c r="I203" s="59">
        <v>3</v>
      </c>
      <c r="J203" s="59">
        <v>41</v>
      </c>
      <c r="K203" s="51"/>
      <c r="L203" s="51"/>
      <c r="M203" s="51"/>
      <c r="N203" s="51"/>
    </row>
    <row r="204" spans="1:14" x14ac:dyDescent="0.25">
      <c r="A204" s="122">
        <v>101</v>
      </c>
      <c r="B204" s="51"/>
      <c r="C204" s="59">
        <v>0</v>
      </c>
      <c r="D204" s="59">
        <v>1</v>
      </c>
      <c r="E204" s="59">
        <v>22</v>
      </c>
      <c r="F204" s="59">
        <v>22</v>
      </c>
      <c r="G204" s="59">
        <v>22</v>
      </c>
      <c r="H204" s="59">
        <v>2</v>
      </c>
      <c r="I204" s="59">
        <v>3</v>
      </c>
      <c r="J204" s="59">
        <v>42</v>
      </c>
      <c r="K204" s="51"/>
      <c r="L204" s="51"/>
      <c r="M204" s="51"/>
      <c r="N204" s="51"/>
    </row>
    <row r="205" spans="1:14" x14ac:dyDescent="0.25">
      <c r="A205" s="123">
        <v>101.5</v>
      </c>
      <c r="B205" s="51"/>
      <c r="C205" s="59">
        <v>0</v>
      </c>
      <c r="D205" s="59">
        <v>1</v>
      </c>
      <c r="E205" s="59">
        <v>22</v>
      </c>
      <c r="F205" s="59">
        <v>22</v>
      </c>
      <c r="G205" s="59">
        <v>22</v>
      </c>
      <c r="H205" s="59">
        <v>2</v>
      </c>
      <c r="I205" s="59">
        <v>3</v>
      </c>
      <c r="J205" s="59">
        <v>42</v>
      </c>
      <c r="K205" s="51"/>
      <c r="L205" s="51"/>
      <c r="M205" s="51"/>
      <c r="N205" s="51"/>
    </row>
    <row r="206" spans="1:14" x14ac:dyDescent="0.25">
      <c r="A206" s="122">
        <v>102</v>
      </c>
      <c r="B206" s="51"/>
      <c r="C206" s="59">
        <v>0</v>
      </c>
      <c r="D206" s="59">
        <v>1</v>
      </c>
      <c r="E206" s="59">
        <v>22</v>
      </c>
      <c r="F206" s="59">
        <v>22</v>
      </c>
      <c r="G206" s="59">
        <v>22</v>
      </c>
      <c r="H206" s="59">
        <v>2</v>
      </c>
      <c r="I206" s="59">
        <v>3</v>
      </c>
      <c r="J206" s="59">
        <v>42</v>
      </c>
      <c r="K206" s="51"/>
      <c r="L206" s="51"/>
      <c r="M206" s="51"/>
      <c r="N206" s="51"/>
    </row>
    <row r="207" spans="1:14" x14ac:dyDescent="0.25">
      <c r="A207" s="123">
        <v>102.5</v>
      </c>
      <c r="B207" s="51"/>
      <c r="C207" s="59">
        <v>0</v>
      </c>
      <c r="D207" s="59">
        <v>0</v>
      </c>
      <c r="E207" s="59">
        <v>23</v>
      </c>
      <c r="F207" s="59">
        <v>22</v>
      </c>
      <c r="G207" s="59">
        <v>22</v>
      </c>
      <c r="H207" s="59">
        <v>2</v>
      </c>
      <c r="I207" s="59">
        <v>3</v>
      </c>
      <c r="J207" s="59">
        <v>42</v>
      </c>
      <c r="K207" s="51"/>
      <c r="L207" s="51"/>
      <c r="M207" s="51"/>
      <c r="N207" s="51"/>
    </row>
    <row r="208" spans="1:14" x14ac:dyDescent="0.25">
      <c r="A208" s="122">
        <v>103</v>
      </c>
      <c r="B208" s="51"/>
      <c r="C208" s="59">
        <v>0</v>
      </c>
      <c r="D208" s="59">
        <v>0</v>
      </c>
      <c r="E208" s="59">
        <v>23</v>
      </c>
      <c r="F208" s="59">
        <v>22</v>
      </c>
      <c r="G208" s="59">
        <v>22</v>
      </c>
      <c r="H208" s="59">
        <v>2</v>
      </c>
      <c r="I208" s="59">
        <v>3</v>
      </c>
      <c r="J208" s="59">
        <v>42</v>
      </c>
      <c r="K208" s="51"/>
      <c r="L208" s="51"/>
      <c r="M208" s="51"/>
      <c r="N208" s="51"/>
    </row>
    <row r="209" spans="1:14" x14ac:dyDescent="0.25">
      <c r="A209" s="123">
        <v>103.5</v>
      </c>
      <c r="B209" s="51"/>
      <c r="C209" s="59">
        <v>0</v>
      </c>
      <c r="D209" s="59">
        <v>0</v>
      </c>
      <c r="E209" s="59">
        <v>23</v>
      </c>
      <c r="F209" s="59">
        <v>22</v>
      </c>
      <c r="G209" s="59">
        <v>22</v>
      </c>
      <c r="H209" s="59">
        <v>2</v>
      </c>
      <c r="I209" s="59">
        <v>3</v>
      </c>
      <c r="J209" s="59">
        <v>42</v>
      </c>
      <c r="K209" s="51"/>
      <c r="L209" s="51"/>
      <c r="M209" s="51"/>
      <c r="N209" s="51"/>
    </row>
    <row r="210" spans="1:14" x14ac:dyDescent="0.25">
      <c r="A210" s="122">
        <v>104</v>
      </c>
      <c r="B210" s="51"/>
      <c r="C210" s="59">
        <v>0</v>
      </c>
      <c r="D210" s="59">
        <v>2</v>
      </c>
      <c r="E210" s="59">
        <v>22</v>
      </c>
      <c r="F210" s="59">
        <v>23</v>
      </c>
      <c r="G210" s="59">
        <v>23</v>
      </c>
      <c r="H210" s="59">
        <v>2</v>
      </c>
      <c r="I210" s="59">
        <v>3</v>
      </c>
      <c r="J210" s="59">
        <v>43</v>
      </c>
      <c r="K210" s="51"/>
      <c r="L210" s="51"/>
      <c r="M210" s="51"/>
      <c r="N210" s="51"/>
    </row>
    <row r="211" spans="1:14" x14ac:dyDescent="0.25">
      <c r="A211" s="123">
        <v>104.5</v>
      </c>
      <c r="B211" s="51"/>
      <c r="C211" s="59">
        <v>0</v>
      </c>
      <c r="D211" s="59">
        <v>2</v>
      </c>
      <c r="E211" s="59">
        <v>22</v>
      </c>
      <c r="F211" s="59">
        <v>23</v>
      </c>
      <c r="G211" s="59">
        <v>23</v>
      </c>
      <c r="H211" s="59">
        <v>2</v>
      </c>
      <c r="I211" s="59">
        <v>3</v>
      </c>
      <c r="J211" s="59">
        <v>43</v>
      </c>
      <c r="K211" s="51"/>
      <c r="L211" s="51"/>
      <c r="M211" s="51"/>
      <c r="N211" s="51"/>
    </row>
    <row r="212" spans="1:14" x14ac:dyDescent="0.25">
      <c r="A212" s="122">
        <v>105</v>
      </c>
      <c r="B212" s="51"/>
      <c r="C212" s="59">
        <v>0</v>
      </c>
      <c r="D212" s="59">
        <v>2</v>
      </c>
      <c r="E212" s="59">
        <v>22</v>
      </c>
      <c r="F212" s="59">
        <v>23</v>
      </c>
      <c r="G212" s="59">
        <v>23</v>
      </c>
      <c r="H212" s="59">
        <v>2</v>
      </c>
      <c r="I212" s="59">
        <v>4</v>
      </c>
      <c r="J212" s="59">
        <v>43</v>
      </c>
      <c r="K212" s="51"/>
      <c r="L212" s="51"/>
      <c r="M212" s="51"/>
      <c r="N212" s="51"/>
    </row>
    <row r="213" spans="1:14" x14ac:dyDescent="0.25">
      <c r="A213" s="123">
        <v>105.5</v>
      </c>
      <c r="B213" s="51"/>
      <c r="C213" s="59">
        <v>0</v>
      </c>
      <c r="D213" s="59">
        <v>1</v>
      </c>
      <c r="E213" s="59">
        <v>23</v>
      </c>
      <c r="F213" s="59">
        <v>23</v>
      </c>
      <c r="G213" s="59">
        <v>23</v>
      </c>
      <c r="H213" s="59">
        <v>2</v>
      </c>
      <c r="I213" s="59">
        <v>4</v>
      </c>
      <c r="J213" s="59">
        <v>44</v>
      </c>
      <c r="K213" s="51"/>
      <c r="L213" s="51"/>
      <c r="M213" s="51"/>
      <c r="N213" s="51"/>
    </row>
    <row r="214" spans="1:14" x14ac:dyDescent="0.25">
      <c r="A214" s="122">
        <v>106</v>
      </c>
      <c r="B214" s="51"/>
      <c r="C214" s="59">
        <v>0</v>
      </c>
      <c r="D214" s="59">
        <v>1</v>
      </c>
      <c r="E214" s="59">
        <v>23</v>
      </c>
      <c r="F214" s="59">
        <v>23</v>
      </c>
      <c r="G214" s="59">
        <v>23</v>
      </c>
      <c r="H214" s="59">
        <v>2</v>
      </c>
      <c r="I214" s="59">
        <v>4</v>
      </c>
      <c r="J214" s="59">
        <v>44</v>
      </c>
      <c r="K214" s="51"/>
      <c r="L214" s="51"/>
      <c r="M214" s="51"/>
      <c r="N214" s="51"/>
    </row>
    <row r="215" spans="1:14" x14ac:dyDescent="0.25">
      <c r="A215" s="123">
        <v>106.5</v>
      </c>
      <c r="B215" s="51"/>
      <c r="C215" s="59">
        <v>0</v>
      </c>
      <c r="D215" s="59">
        <v>1</v>
      </c>
      <c r="E215" s="59">
        <v>23</v>
      </c>
      <c r="F215" s="59">
        <v>23</v>
      </c>
      <c r="G215" s="59">
        <v>23</v>
      </c>
      <c r="H215" s="59">
        <v>2</v>
      </c>
      <c r="I215" s="59">
        <v>4</v>
      </c>
      <c r="J215" s="59">
        <v>44</v>
      </c>
      <c r="K215" s="51"/>
      <c r="L215" s="51"/>
      <c r="M215" s="51"/>
      <c r="N215" s="51"/>
    </row>
    <row r="216" spans="1:14" x14ac:dyDescent="0.25">
      <c r="A216" s="122">
        <v>107</v>
      </c>
      <c r="B216" s="51"/>
      <c r="C216" s="59">
        <v>0</v>
      </c>
      <c r="D216" s="59">
        <v>0</v>
      </c>
      <c r="E216" s="59">
        <v>24</v>
      </c>
      <c r="F216" s="59">
        <v>23</v>
      </c>
      <c r="G216" s="59">
        <v>23</v>
      </c>
      <c r="H216" s="59">
        <v>2</v>
      </c>
      <c r="I216" s="59">
        <v>4</v>
      </c>
      <c r="J216" s="59">
        <v>44</v>
      </c>
      <c r="K216" s="51"/>
      <c r="L216" s="51"/>
      <c r="M216" s="51"/>
      <c r="N216" s="51"/>
    </row>
    <row r="217" spans="1:14" x14ac:dyDescent="0.25">
      <c r="A217" s="123">
        <v>107.5</v>
      </c>
      <c r="B217" s="51"/>
      <c r="C217" s="59">
        <v>0</v>
      </c>
      <c r="D217" s="59">
        <v>0</v>
      </c>
      <c r="E217" s="59">
        <v>24</v>
      </c>
      <c r="F217" s="59">
        <v>23</v>
      </c>
      <c r="G217" s="59">
        <v>23</v>
      </c>
      <c r="H217" s="59">
        <v>2</v>
      </c>
      <c r="I217" s="59">
        <v>4</v>
      </c>
      <c r="J217" s="59">
        <v>44</v>
      </c>
      <c r="K217" s="51"/>
      <c r="L217" s="51"/>
      <c r="M217" s="51"/>
      <c r="N217" s="51"/>
    </row>
    <row r="218" spans="1:14" x14ac:dyDescent="0.25">
      <c r="A218" s="122">
        <v>108</v>
      </c>
      <c r="B218" s="51"/>
      <c r="C218" s="59">
        <v>0</v>
      </c>
      <c r="D218" s="59">
        <v>0</v>
      </c>
      <c r="E218" s="59">
        <v>24</v>
      </c>
      <c r="F218" s="59">
        <v>23</v>
      </c>
      <c r="G218" s="59">
        <v>23</v>
      </c>
      <c r="H218" s="59">
        <v>2</v>
      </c>
      <c r="I218" s="59">
        <v>4</v>
      </c>
      <c r="J218" s="59">
        <v>44</v>
      </c>
      <c r="K218" s="51"/>
      <c r="L218" s="51"/>
      <c r="M218" s="51"/>
      <c r="N218" s="51"/>
    </row>
    <row r="219" spans="1:14" x14ac:dyDescent="0.25">
      <c r="A219" s="123">
        <v>108.5</v>
      </c>
      <c r="B219" s="51"/>
      <c r="C219" s="59">
        <v>0</v>
      </c>
      <c r="D219" s="59">
        <v>2</v>
      </c>
      <c r="E219" s="59">
        <v>23</v>
      </c>
      <c r="F219" s="59">
        <v>24</v>
      </c>
      <c r="G219" s="59">
        <v>24</v>
      </c>
      <c r="H219" s="59">
        <v>2</v>
      </c>
      <c r="I219" s="59">
        <v>4</v>
      </c>
      <c r="J219" s="59">
        <v>45</v>
      </c>
      <c r="K219" s="51"/>
      <c r="L219" s="51"/>
      <c r="M219" s="51"/>
      <c r="N219" s="51"/>
    </row>
    <row r="220" spans="1:14" x14ac:dyDescent="0.25">
      <c r="A220" s="122">
        <v>109</v>
      </c>
      <c r="B220" s="51"/>
      <c r="C220" s="59">
        <v>0</v>
      </c>
      <c r="D220" s="59">
        <v>2</v>
      </c>
      <c r="E220" s="59">
        <v>23</v>
      </c>
      <c r="F220" s="59">
        <v>24</v>
      </c>
      <c r="G220" s="59">
        <v>24</v>
      </c>
      <c r="H220" s="59">
        <v>2</v>
      </c>
      <c r="I220" s="59">
        <v>4</v>
      </c>
      <c r="J220" s="59">
        <v>45</v>
      </c>
      <c r="K220" s="51"/>
      <c r="L220" s="51"/>
      <c r="M220" s="51"/>
      <c r="N220" s="51"/>
    </row>
    <row r="221" spans="1:14" x14ac:dyDescent="0.25">
      <c r="A221" s="123">
        <v>109.5</v>
      </c>
      <c r="B221" s="51"/>
      <c r="C221" s="59">
        <v>0</v>
      </c>
      <c r="D221" s="59">
        <v>2</v>
      </c>
      <c r="E221" s="59">
        <v>23</v>
      </c>
      <c r="F221" s="59">
        <v>24</v>
      </c>
      <c r="G221" s="59">
        <v>24</v>
      </c>
      <c r="H221" s="59">
        <v>2</v>
      </c>
      <c r="I221" s="59">
        <v>4</v>
      </c>
      <c r="J221" s="59">
        <v>45</v>
      </c>
      <c r="K221" s="51"/>
      <c r="L221" s="51"/>
      <c r="M221" s="51"/>
      <c r="N221" s="51"/>
    </row>
    <row r="222" spans="1:14" x14ac:dyDescent="0.25">
      <c r="A222" s="122">
        <v>110</v>
      </c>
      <c r="B222" s="51"/>
      <c r="C222" s="59">
        <v>0</v>
      </c>
      <c r="D222" s="59">
        <v>1</v>
      </c>
      <c r="E222" s="59">
        <v>24</v>
      </c>
      <c r="F222" s="59">
        <v>24</v>
      </c>
      <c r="G222" s="59">
        <v>24</v>
      </c>
      <c r="H222" s="59">
        <v>2</v>
      </c>
      <c r="I222" s="59">
        <v>4</v>
      </c>
      <c r="J222" s="59">
        <v>45</v>
      </c>
      <c r="K222" s="51"/>
      <c r="L222" s="51"/>
      <c r="M222" s="51"/>
      <c r="N222" s="51"/>
    </row>
    <row r="223" spans="1:14" x14ac:dyDescent="0.25">
      <c r="A223" s="123">
        <v>110.5</v>
      </c>
      <c r="B223" s="51"/>
      <c r="C223" s="59">
        <v>0</v>
      </c>
      <c r="D223" s="59">
        <v>1</v>
      </c>
      <c r="E223" s="59">
        <v>24</v>
      </c>
      <c r="F223" s="59">
        <v>24</v>
      </c>
      <c r="G223" s="59">
        <v>24</v>
      </c>
      <c r="H223" s="59">
        <v>2</v>
      </c>
      <c r="I223" s="59">
        <v>4</v>
      </c>
      <c r="J223" s="59">
        <v>45</v>
      </c>
      <c r="K223" s="51"/>
      <c r="L223" s="51"/>
      <c r="M223" s="51"/>
      <c r="N223" s="51"/>
    </row>
    <row r="224" spans="1:14" x14ac:dyDescent="0.25">
      <c r="A224" s="122">
        <v>111</v>
      </c>
      <c r="B224" s="51"/>
      <c r="C224" s="59">
        <v>0</v>
      </c>
      <c r="D224" s="59">
        <v>1</v>
      </c>
      <c r="E224" s="59">
        <v>24</v>
      </c>
      <c r="F224" s="59">
        <v>24</v>
      </c>
      <c r="G224" s="59">
        <v>24</v>
      </c>
      <c r="H224" s="59">
        <v>2</v>
      </c>
      <c r="I224" s="59">
        <v>4</v>
      </c>
      <c r="J224" s="59">
        <v>45</v>
      </c>
      <c r="K224" s="51"/>
      <c r="L224" s="51"/>
      <c r="M224" s="51"/>
      <c r="N224" s="51"/>
    </row>
    <row r="225" spans="1:14" x14ac:dyDescent="0.25">
      <c r="A225" s="123">
        <v>111.5</v>
      </c>
      <c r="B225" s="51"/>
      <c r="C225" s="59">
        <v>0</v>
      </c>
      <c r="D225" s="59">
        <v>0</v>
      </c>
      <c r="E225" s="59">
        <v>25</v>
      </c>
      <c r="F225" s="59">
        <v>24</v>
      </c>
      <c r="G225" s="59">
        <v>24</v>
      </c>
      <c r="H225" s="59">
        <v>2</v>
      </c>
      <c r="I225" s="59">
        <v>4</v>
      </c>
      <c r="J225" s="59">
        <v>46</v>
      </c>
      <c r="K225" s="51"/>
      <c r="L225" s="51"/>
      <c r="M225" s="51"/>
      <c r="N225" s="51"/>
    </row>
    <row r="226" spans="1:14" x14ac:dyDescent="0.25">
      <c r="A226" s="122">
        <v>112</v>
      </c>
      <c r="B226" s="51"/>
      <c r="C226" s="59">
        <v>0</v>
      </c>
      <c r="D226" s="59">
        <v>0</v>
      </c>
      <c r="E226" s="59">
        <v>25</v>
      </c>
      <c r="F226" s="59">
        <v>24</v>
      </c>
      <c r="G226" s="59">
        <v>24</v>
      </c>
      <c r="H226" s="59">
        <v>2</v>
      </c>
      <c r="I226" s="59">
        <v>4</v>
      </c>
      <c r="J226" s="59">
        <v>46</v>
      </c>
      <c r="K226" s="51"/>
      <c r="L226" s="51"/>
      <c r="M226" s="51"/>
      <c r="N226" s="51"/>
    </row>
    <row r="227" spans="1:14" x14ac:dyDescent="0.25">
      <c r="A227" s="123">
        <v>112.5</v>
      </c>
      <c r="B227" s="51"/>
      <c r="C227" s="59">
        <v>0</v>
      </c>
      <c r="D227" s="59">
        <v>0</v>
      </c>
      <c r="E227" s="59">
        <v>25</v>
      </c>
      <c r="F227" s="59">
        <v>24</v>
      </c>
      <c r="G227" s="59">
        <v>24</v>
      </c>
      <c r="H227" s="59">
        <v>2</v>
      </c>
      <c r="I227" s="59">
        <v>4</v>
      </c>
      <c r="J227" s="59">
        <v>46</v>
      </c>
      <c r="K227" s="51"/>
      <c r="L227" s="51"/>
      <c r="M227" s="51"/>
      <c r="N227" s="51"/>
    </row>
    <row r="228" spans="1:14" x14ac:dyDescent="0.25">
      <c r="A228" s="122">
        <v>113</v>
      </c>
      <c r="B228" s="51"/>
      <c r="C228" s="59">
        <v>0</v>
      </c>
      <c r="D228" s="59">
        <v>2</v>
      </c>
      <c r="E228" s="59">
        <v>24</v>
      </c>
      <c r="F228" s="59">
        <v>25</v>
      </c>
      <c r="G228" s="59">
        <v>25</v>
      </c>
      <c r="H228" s="59">
        <v>2</v>
      </c>
      <c r="I228" s="59">
        <v>4</v>
      </c>
      <c r="J228" s="59">
        <v>47</v>
      </c>
      <c r="K228" s="51"/>
      <c r="L228" s="51"/>
      <c r="M228" s="51"/>
      <c r="N228" s="51"/>
    </row>
    <row r="229" spans="1:14" x14ac:dyDescent="0.25">
      <c r="A229" s="123">
        <v>113.5</v>
      </c>
      <c r="B229" s="51"/>
      <c r="C229" s="59">
        <v>0</v>
      </c>
      <c r="D229" s="59">
        <v>2</v>
      </c>
      <c r="E229" s="59">
        <v>24</v>
      </c>
      <c r="F229" s="59">
        <v>25</v>
      </c>
      <c r="G229" s="59">
        <v>25</v>
      </c>
      <c r="H229" s="59">
        <v>2</v>
      </c>
      <c r="I229" s="59">
        <v>4</v>
      </c>
      <c r="J229" s="59">
        <v>47</v>
      </c>
      <c r="K229" s="51"/>
      <c r="L229" s="51"/>
      <c r="M229" s="51"/>
      <c r="N229" s="51"/>
    </row>
    <row r="230" spans="1:14" x14ac:dyDescent="0.25">
      <c r="A230" s="122">
        <v>114</v>
      </c>
      <c r="B230" s="51"/>
      <c r="C230" s="59">
        <v>0</v>
      </c>
      <c r="D230" s="59">
        <v>2</v>
      </c>
      <c r="E230" s="59">
        <v>24</v>
      </c>
      <c r="F230" s="59">
        <v>25</v>
      </c>
      <c r="G230" s="59">
        <v>25</v>
      </c>
      <c r="H230" s="59">
        <v>2</v>
      </c>
      <c r="I230" s="59">
        <v>4</v>
      </c>
      <c r="J230" s="59">
        <v>47</v>
      </c>
      <c r="K230" s="51"/>
      <c r="L230" s="51"/>
      <c r="M230" s="51"/>
      <c r="N230" s="51"/>
    </row>
    <row r="231" spans="1:14" x14ac:dyDescent="0.25">
      <c r="A231" s="123">
        <v>114.5</v>
      </c>
      <c r="B231" s="51"/>
      <c r="C231" s="59">
        <v>0</v>
      </c>
      <c r="D231" s="59">
        <v>1</v>
      </c>
      <c r="E231" s="59">
        <v>25</v>
      </c>
      <c r="F231" s="59">
        <v>25</v>
      </c>
      <c r="G231" s="59">
        <v>25</v>
      </c>
      <c r="H231" s="59">
        <v>2</v>
      </c>
      <c r="I231" s="59">
        <v>4</v>
      </c>
      <c r="J231" s="59">
        <v>47</v>
      </c>
      <c r="K231" s="51"/>
      <c r="L231" s="51"/>
      <c r="M231" s="51"/>
      <c r="N231" s="51"/>
    </row>
    <row r="232" spans="1:14" x14ac:dyDescent="0.25">
      <c r="A232" s="122">
        <v>115</v>
      </c>
      <c r="B232" s="51"/>
      <c r="C232" s="59">
        <v>0</v>
      </c>
      <c r="D232" s="59">
        <v>1</v>
      </c>
      <c r="E232" s="59">
        <v>25</v>
      </c>
      <c r="F232" s="59">
        <v>25</v>
      </c>
      <c r="G232" s="59">
        <v>25</v>
      </c>
      <c r="H232" s="59">
        <v>2</v>
      </c>
      <c r="I232" s="59">
        <v>4</v>
      </c>
      <c r="J232" s="59">
        <v>47</v>
      </c>
      <c r="K232" s="51"/>
      <c r="L232" s="51"/>
      <c r="M232" s="51"/>
      <c r="N232" s="51"/>
    </row>
    <row r="233" spans="1:14" x14ac:dyDescent="0.25">
      <c r="A233" s="123">
        <v>115.5</v>
      </c>
      <c r="B233" s="51"/>
      <c r="C233" s="59">
        <v>0</v>
      </c>
      <c r="D233" s="59">
        <v>1</v>
      </c>
      <c r="E233" s="59">
        <v>25</v>
      </c>
      <c r="F233" s="59">
        <v>25</v>
      </c>
      <c r="G233" s="59">
        <v>25</v>
      </c>
      <c r="H233" s="59">
        <v>2</v>
      </c>
      <c r="I233" s="59">
        <v>4</v>
      </c>
      <c r="J233" s="59">
        <v>47</v>
      </c>
      <c r="K233" s="51"/>
      <c r="L233" s="51"/>
      <c r="M233" s="51"/>
      <c r="N233" s="51"/>
    </row>
    <row r="234" spans="1:14" x14ac:dyDescent="0.25">
      <c r="A234" s="122">
        <v>116</v>
      </c>
      <c r="B234" s="51"/>
      <c r="C234" s="59">
        <v>0</v>
      </c>
      <c r="D234" s="59">
        <v>0</v>
      </c>
      <c r="E234" s="59">
        <v>26</v>
      </c>
      <c r="F234" s="59">
        <v>25</v>
      </c>
      <c r="G234" s="59">
        <v>25</v>
      </c>
      <c r="H234" s="59">
        <v>2</v>
      </c>
      <c r="I234" s="59">
        <v>4</v>
      </c>
      <c r="J234" s="59">
        <v>48</v>
      </c>
      <c r="K234" s="51"/>
      <c r="L234" s="51"/>
      <c r="M234" s="51"/>
      <c r="N234" s="51"/>
    </row>
    <row r="235" spans="1:14" x14ac:dyDescent="0.25">
      <c r="A235" s="123">
        <v>116.5</v>
      </c>
      <c r="B235" s="51"/>
      <c r="C235" s="59">
        <v>0</v>
      </c>
      <c r="D235" s="59">
        <v>0</v>
      </c>
      <c r="E235" s="59">
        <v>26</v>
      </c>
      <c r="F235" s="59">
        <v>25</v>
      </c>
      <c r="G235" s="59">
        <v>25</v>
      </c>
      <c r="H235" s="59">
        <v>2</v>
      </c>
      <c r="I235" s="59">
        <v>4</v>
      </c>
      <c r="J235" s="59">
        <v>48</v>
      </c>
      <c r="K235" s="51"/>
      <c r="L235" s="51"/>
      <c r="M235" s="51"/>
      <c r="N235" s="51"/>
    </row>
    <row r="236" spans="1:14" x14ac:dyDescent="0.25">
      <c r="A236" s="122">
        <v>117</v>
      </c>
      <c r="B236" s="51"/>
      <c r="C236" s="59">
        <v>0</v>
      </c>
      <c r="D236" s="59">
        <v>0</v>
      </c>
      <c r="E236" s="59">
        <v>26</v>
      </c>
      <c r="F236" s="59">
        <v>25</v>
      </c>
      <c r="G236" s="59">
        <v>25</v>
      </c>
      <c r="H236" s="59">
        <v>2</v>
      </c>
      <c r="I236" s="59">
        <v>4</v>
      </c>
      <c r="J236" s="59">
        <v>48</v>
      </c>
      <c r="K236" s="51"/>
      <c r="L236" s="51"/>
      <c r="M236" s="51"/>
      <c r="N236" s="51"/>
    </row>
    <row r="237" spans="1:14" x14ac:dyDescent="0.25">
      <c r="A237" s="123">
        <v>117.5</v>
      </c>
      <c r="B237" s="51"/>
      <c r="C237" s="59">
        <v>0</v>
      </c>
      <c r="D237" s="59">
        <v>2</v>
      </c>
      <c r="E237" s="59">
        <v>25</v>
      </c>
      <c r="F237" s="59">
        <v>26</v>
      </c>
      <c r="G237" s="59">
        <v>26</v>
      </c>
      <c r="H237" s="59">
        <v>2</v>
      </c>
      <c r="I237" s="59">
        <v>4</v>
      </c>
      <c r="J237" s="59">
        <v>48</v>
      </c>
      <c r="K237" s="51"/>
      <c r="L237" s="51"/>
      <c r="M237" s="51"/>
      <c r="N237" s="51"/>
    </row>
    <row r="238" spans="1:14" x14ac:dyDescent="0.25">
      <c r="A238" s="122">
        <v>118</v>
      </c>
      <c r="B238" s="51"/>
      <c r="C238" s="59">
        <v>0</v>
      </c>
      <c r="D238" s="59">
        <v>2</v>
      </c>
      <c r="E238" s="59">
        <v>25</v>
      </c>
      <c r="F238" s="59">
        <v>26</v>
      </c>
      <c r="G238" s="59">
        <v>26</v>
      </c>
      <c r="H238" s="59">
        <v>2</v>
      </c>
      <c r="I238" s="59">
        <v>4</v>
      </c>
      <c r="J238" s="59">
        <v>48</v>
      </c>
      <c r="K238" s="51"/>
      <c r="L238" s="51"/>
      <c r="M238" s="51"/>
      <c r="N238" s="51"/>
    </row>
    <row r="239" spans="1:14" x14ac:dyDescent="0.25">
      <c r="A239" s="123">
        <v>118.5</v>
      </c>
      <c r="B239" s="51"/>
      <c r="C239" s="59">
        <v>0</v>
      </c>
      <c r="D239" s="59">
        <v>2</v>
      </c>
      <c r="E239" s="59">
        <v>25</v>
      </c>
      <c r="F239" s="59">
        <v>26</v>
      </c>
      <c r="G239" s="59">
        <v>26</v>
      </c>
      <c r="H239" s="59">
        <v>2</v>
      </c>
      <c r="I239" s="59">
        <v>4</v>
      </c>
      <c r="J239" s="59">
        <v>48</v>
      </c>
      <c r="K239" s="51"/>
      <c r="L239" s="51"/>
      <c r="M239" s="51"/>
      <c r="N239" s="51"/>
    </row>
    <row r="240" spans="1:14" x14ac:dyDescent="0.25">
      <c r="A240" s="122">
        <v>119</v>
      </c>
      <c r="B240" s="51"/>
      <c r="C240" s="59">
        <v>0</v>
      </c>
      <c r="D240" s="59">
        <v>1</v>
      </c>
      <c r="E240" s="59">
        <v>26</v>
      </c>
      <c r="F240" s="59">
        <v>26</v>
      </c>
      <c r="G240" s="59">
        <v>26</v>
      </c>
      <c r="H240" s="59">
        <v>2</v>
      </c>
      <c r="I240" s="59">
        <v>4</v>
      </c>
      <c r="J240" s="59">
        <v>49</v>
      </c>
      <c r="K240" s="51"/>
      <c r="L240" s="51"/>
      <c r="M240" s="51"/>
      <c r="N240" s="51"/>
    </row>
    <row r="241" spans="1:14" x14ac:dyDescent="0.25">
      <c r="A241" s="123">
        <v>119.5</v>
      </c>
      <c r="B241" s="51"/>
      <c r="C241" s="59">
        <v>0</v>
      </c>
      <c r="D241" s="59">
        <v>1</v>
      </c>
      <c r="E241" s="59">
        <v>26</v>
      </c>
      <c r="F241" s="59">
        <v>26</v>
      </c>
      <c r="G241" s="59">
        <v>26</v>
      </c>
      <c r="H241" s="59">
        <v>2</v>
      </c>
      <c r="I241" s="59">
        <v>4</v>
      </c>
      <c r="J241" s="59">
        <v>49</v>
      </c>
      <c r="K241" s="51"/>
      <c r="L241" s="51"/>
      <c r="M241" s="51"/>
      <c r="N241" s="51"/>
    </row>
    <row r="242" spans="1:14" x14ac:dyDescent="0.25">
      <c r="A242" s="122">
        <v>120</v>
      </c>
      <c r="B242" s="51"/>
      <c r="C242" s="59">
        <v>0</v>
      </c>
      <c r="D242" s="59">
        <v>1</v>
      </c>
      <c r="E242" s="59">
        <v>26</v>
      </c>
      <c r="F242" s="59">
        <v>26</v>
      </c>
      <c r="G242" s="59">
        <v>26</v>
      </c>
      <c r="H242" s="59">
        <v>2</v>
      </c>
      <c r="I242" s="59">
        <v>5</v>
      </c>
      <c r="J242" s="59">
        <v>49</v>
      </c>
      <c r="K242" s="51"/>
      <c r="L242" s="51"/>
      <c r="M242" s="51"/>
      <c r="N242" s="51"/>
    </row>
    <row r="243" spans="1:14" x14ac:dyDescent="0.25">
      <c r="A243" s="123">
        <v>120.5</v>
      </c>
      <c r="B243" s="51"/>
      <c r="C243" s="59">
        <v>0</v>
      </c>
      <c r="D243" s="59">
        <v>0</v>
      </c>
      <c r="E243" s="59">
        <v>27</v>
      </c>
      <c r="F243" s="59">
        <v>26</v>
      </c>
      <c r="G243" s="59">
        <v>26</v>
      </c>
      <c r="H243" s="59">
        <v>2</v>
      </c>
      <c r="I243" s="59">
        <v>5</v>
      </c>
      <c r="J243" s="59">
        <v>50</v>
      </c>
      <c r="K243" s="51"/>
      <c r="L243" s="51"/>
      <c r="M243" s="51"/>
      <c r="N243" s="51"/>
    </row>
    <row r="244" spans="1:14" x14ac:dyDescent="0.25">
      <c r="A244" s="122">
        <v>121</v>
      </c>
      <c r="B244" s="51"/>
      <c r="C244" s="59">
        <v>0</v>
      </c>
      <c r="D244" s="59">
        <v>0</v>
      </c>
      <c r="E244" s="59">
        <v>27</v>
      </c>
      <c r="F244" s="59">
        <v>26</v>
      </c>
      <c r="G244" s="59">
        <v>26</v>
      </c>
      <c r="H244" s="59">
        <v>2</v>
      </c>
      <c r="I244" s="59">
        <v>5</v>
      </c>
      <c r="J244" s="59">
        <v>50</v>
      </c>
      <c r="K244" s="51"/>
      <c r="L244" s="51"/>
      <c r="M244" s="51"/>
      <c r="N244" s="51"/>
    </row>
    <row r="245" spans="1:14" x14ac:dyDescent="0.25">
      <c r="A245" s="123">
        <v>121.5</v>
      </c>
      <c r="B245" s="51"/>
      <c r="C245" s="59">
        <v>0</v>
      </c>
      <c r="D245" s="59">
        <v>0</v>
      </c>
      <c r="E245" s="59">
        <v>27</v>
      </c>
      <c r="F245" s="59">
        <v>26</v>
      </c>
      <c r="G245" s="59">
        <v>26</v>
      </c>
      <c r="H245" s="59">
        <v>2</v>
      </c>
      <c r="I245" s="59">
        <v>5</v>
      </c>
      <c r="J245" s="59">
        <v>50</v>
      </c>
      <c r="K245" s="51"/>
      <c r="L245" s="51"/>
      <c r="M245" s="51"/>
      <c r="N245" s="51"/>
    </row>
    <row r="246" spans="1:14" x14ac:dyDescent="0.25">
      <c r="A246" s="122">
        <v>122</v>
      </c>
      <c r="B246" s="51"/>
      <c r="C246" s="59">
        <v>0</v>
      </c>
      <c r="D246" s="59">
        <v>2</v>
      </c>
      <c r="E246" s="59">
        <v>26</v>
      </c>
      <c r="F246" s="59">
        <v>27</v>
      </c>
      <c r="G246" s="59">
        <v>27</v>
      </c>
      <c r="H246" s="59">
        <v>2</v>
      </c>
      <c r="I246" s="59">
        <v>5</v>
      </c>
      <c r="J246" s="59">
        <v>50</v>
      </c>
      <c r="K246" s="51"/>
      <c r="L246" s="51"/>
      <c r="M246" s="51"/>
      <c r="N246" s="51"/>
    </row>
    <row r="247" spans="1:14" x14ac:dyDescent="0.25">
      <c r="A247" s="123">
        <v>122.5</v>
      </c>
      <c r="B247" s="51"/>
      <c r="C247" s="59">
        <v>0</v>
      </c>
      <c r="D247" s="59">
        <v>2</v>
      </c>
      <c r="E247" s="59">
        <v>26</v>
      </c>
      <c r="F247" s="59">
        <v>27</v>
      </c>
      <c r="G247" s="59">
        <v>27</v>
      </c>
      <c r="H247" s="59">
        <v>2</v>
      </c>
      <c r="I247" s="59">
        <v>5</v>
      </c>
      <c r="J247" s="59">
        <v>50</v>
      </c>
      <c r="K247" s="51"/>
      <c r="L247" s="51"/>
      <c r="M247" s="51"/>
      <c r="N247" s="51"/>
    </row>
    <row r="248" spans="1:14" x14ac:dyDescent="0.25">
      <c r="A248" s="122">
        <v>123</v>
      </c>
      <c r="B248" s="51"/>
      <c r="C248" s="59">
        <v>0</v>
      </c>
      <c r="D248" s="59">
        <v>2</v>
      </c>
      <c r="E248" s="59">
        <v>26</v>
      </c>
      <c r="F248" s="59">
        <v>27</v>
      </c>
      <c r="G248" s="59">
        <v>27</v>
      </c>
      <c r="H248" s="59">
        <v>2</v>
      </c>
      <c r="I248" s="59">
        <v>5</v>
      </c>
      <c r="J248" s="59">
        <v>50</v>
      </c>
      <c r="K248" s="51"/>
      <c r="L248" s="51"/>
      <c r="M248" s="51"/>
      <c r="N248" s="51"/>
    </row>
    <row r="249" spans="1:14" x14ac:dyDescent="0.25">
      <c r="A249" s="123">
        <v>123.5</v>
      </c>
      <c r="B249" s="51"/>
      <c r="C249" s="59">
        <v>0</v>
      </c>
      <c r="D249" s="59">
        <v>1</v>
      </c>
      <c r="E249" s="59">
        <v>27</v>
      </c>
      <c r="F249" s="59">
        <v>27</v>
      </c>
      <c r="G249" s="59">
        <v>27</v>
      </c>
      <c r="H249" s="59">
        <v>2</v>
      </c>
      <c r="I249" s="59">
        <v>5</v>
      </c>
      <c r="J249" s="59">
        <v>51</v>
      </c>
      <c r="K249" s="51"/>
      <c r="L249" s="51"/>
      <c r="M249" s="51"/>
      <c r="N249" s="51"/>
    </row>
    <row r="250" spans="1:14" x14ac:dyDescent="0.25">
      <c r="A250" s="122">
        <v>124</v>
      </c>
      <c r="B250" s="51"/>
      <c r="C250" s="59">
        <v>0</v>
      </c>
      <c r="D250" s="59">
        <v>1</v>
      </c>
      <c r="E250" s="59">
        <v>27</v>
      </c>
      <c r="F250" s="59">
        <v>27</v>
      </c>
      <c r="G250" s="59">
        <v>27</v>
      </c>
      <c r="H250" s="59">
        <v>2</v>
      </c>
      <c r="I250" s="59">
        <v>5</v>
      </c>
      <c r="J250" s="59">
        <v>51</v>
      </c>
      <c r="K250" s="51"/>
      <c r="L250" s="51"/>
      <c r="M250" s="51"/>
      <c r="N250" s="51"/>
    </row>
    <row r="251" spans="1:14" x14ac:dyDescent="0.25">
      <c r="A251" s="123">
        <v>124.5</v>
      </c>
      <c r="B251" s="51"/>
      <c r="C251" s="59">
        <v>0</v>
      </c>
      <c r="D251" s="59">
        <v>1</v>
      </c>
      <c r="E251" s="59">
        <v>27</v>
      </c>
      <c r="F251" s="59">
        <v>27</v>
      </c>
      <c r="G251" s="59">
        <v>27</v>
      </c>
      <c r="H251" s="59">
        <v>2</v>
      </c>
      <c r="I251" s="59">
        <v>5</v>
      </c>
      <c r="J251" s="59">
        <v>51</v>
      </c>
      <c r="K251" s="51"/>
      <c r="L251" s="51"/>
      <c r="M251" s="51"/>
      <c r="N251" s="51"/>
    </row>
    <row r="252" spans="1:14" x14ac:dyDescent="0.25">
      <c r="A252" s="122">
        <v>125</v>
      </c>
      <c r="B252" s="51"/>
      <c r="C252" s="59">
        <v>0</v>
      </c>
      <c r="D252" s="59">
        <v>0</v>
      </c>
      <c r="E252" s="59">
        <v>28</v>
      </c>
      <c r="F252" s="59">
        <v>27</v>
      </c>
      <c r="G252" s="59">
        <v>27</v>
      </c>
      <c r="H252" s="59">
        <v>2</v>
      </c>
      <c r="I252" s="59">
        <v>5</v>
      </c>
      <c r="J252" s="59">
        <v>51</v>
      </c>
      <c r="K252" s="51"/>
      <c r="L252" s="51"/>
      <c r="M252" s="51"/>
      <c r="N252" s="51"/>
    </row>
    <row r="253" spans="1:14" x14ac:dyDescent="0.25">
      <c r="A253" s="123">
        <v>125.5</v>
      </c>
      <c r="B253" s="51"/>
      <c r="C253" s="59">
        <v>0</v>
      </c>
      <c r="D253" s="59">
        <v>0</v>
      </c>
      <c r="E253" s="59">
        <v>28</v>
      </c>
      <c r="F253" s="59">
        <v>27</v>
      </c>
      <c r="G253" s="59">
        <v>27</v>
      </c>
      <c r="H253" s="59">
        <v>2</v>
      </c>
      <c r="I253" s="59">
        <v>5</v>
      </c>
      <c r="J253" s="59">
        <v>51</v>
      </c>
      <c r="K253" s="51"/>
      <c r="L253" s="51"/>
      <c r="M253" s="51"/>
      <c r="N253" s="51"/>
    </row>
    <row r="254" spans="1:14" x14ac:dyDescent="0.25">
      <c r="A254" s="122">
        <v>126</v>
      </c>
      <c r="B254" s="51"/>
      <c r="C254" s="59">
        <v>0</v>
      </c>
      <c r="D254" s="59">
        <v>0</v>
      </c>
      <c r="E254" s="59">
        <v>28</v>
      </c>
      <c r="F254" s="59">
        <v>27</v>
      </c>
      <c r="G254" s="59">
        <v>27</v>
      </c>
      <c r="H254" s="59">
        <v>2</v>
      </c>
      <c r="I254" s="59">
        <v>5</v>
      </c>
      <c r="J254" s="59">
        <v>51</v>
      </c>
      <c r="K254" s="51"/>
      <c r="L254" s="51"/>
      <c r="M254" s="51"/>
      <c r="N254" s="51"/>
    </row>
    <row r="255" spans="1:14" x14ac:dyDescent="0.25">
      <c r="A255" s="123">
        <v>126.5</v>
      </c>
      <c r="B255" s="51"/>
      <c r="C255" s="59">
        <v>0</v>
      </c>
      <c r="D255" s="59">
        <v>2</v>
      </c>
      <c r="E255" s="59">
        <v>27</v>
      </c>
      <c r="F255" s="59">
        <v>28</v>
      </c>
      <c r="G255" s="59">
        <v>28</v>
      </c>
      <c r="H255" s="59">
        <v>2</v>
      </c>
      <c r="I255" s="59">
        <v>5</v>
      </c>
      <c r="J255" s="59">
        <v>52</v>
      </c>
      <c r="K255" s="51"/>
      <c r="L255" s="51"/>
      <c r="M255" s="51"/>
      <c r="N255" s="51"/>
    </row>
    <row r="256" spans="1:14" x14ac:dyDescent="0.25">
      <c r="A256" s="122">
        <v>127</v>
      </c>
      <c r="B256" s="51"/>
      <c r="C256" s="59">
        <v>0</v>
      </c>
      <c r="D256" s="59">
        <v>2</v>
      </c>
      <c r="E256" s="59">
        <v>27</v>
      </c>
      <c r="F256" s="59">
        <v>28</v>
      </c>
      <c r="G256" s="59">
        <v>28</v>
      </c>
      <c r="H256" s="59">
        <v>2</v>
      </c>
      <c r="I256" s="59">
        <v>5</v>
      </c>
      <c r="J256" s="59">
        <v>52</v>
      </c>
      <c r="K256" s="51"/>
      <c r="L256" s="51"/>
      <c r="M256" s="51"/>
      <c r="N256" s="51"/>
    </row>
    <row r="257" spans="1:14" x14ac:dyDescent="0.25">
      <c r="A257" s="123">
        <v>127.5</v>
      </c>
      <c r="B257" s="51"/>
      <c r="C257" s="59">
        <v>0</v>
      </c>
      <c r="D257" s="59">
        <v>2</v>
      </c>
      <c r="E257" s="59">
        <v>27</v>
      </c>
      <c r="F257" s="59">
        <v>28</v>
      </c>
      <c r="G257" s="59">
        <v>28</v>
      </c>
      <c r="H257" s="59">
        <v>2</v>
      </c>
      <c r="I257" s="59">
        <v>5</v>
      </c>
      <c r="J257" s="59">
        <v>52</v>
      </c>
      <c r="K257" s="51"/>
      <c r="L257" s="51"/>
      <c r="M257" s="51"/>
      <c r="N257" s="51"/>
    </row>
    <row r="258" spans="1:14" x14ac:dyDescent="0.25">
      <c r="A258" s="122">
        <v>128</v>
      </c>
      <c r="B258" s="51"/>
      <c r="C258" s="59">
        <v>0</v>
      </c>
      <c r="D258" s="59">
        <v>1</v>
      </c>
      <c r="E258" s="59">
        <v>28</v>
      </c>
      <c r="F258" s="59">
        <v>28</v>
      </c>
      <c r="G258" s="59">
        <v>28</v>
      </c>
      <c r="H258" s="59">
        <v>2</v>
      </c>
      <c r="I258" s="59">
        <v>5</v>
      </c>
      <c r="J258" s="59">
        <v>53</v>
      </c>
      <c r="K258" s="51"/>
      <c r="L258" s="51"/>
      <c r="M258" s="51"/>
      <c r="N258" s="51"/>
    </row>
    <row r="259" spans="1:14" x14ac:dyDescent="0.25">
      <c r="A259" s="123">
        <v>128.5</v>
      </c>
      <c r="B259" s="51"/>
      <c r="C259" s="59">
        <v>0</v>
      </c>
      <c r="D259" s="59">
        <v>1</v>
      </c>
      <c r="E259" s="59">
        <v>28</v>
      </c>
      <c r="F259" s="59">
        <v>28</v>
      </c>
      <c r="G259" s="59">
        <v>28</v>
      </c>
      <c r="H259" s="59">
        <v>2</v>
      </c>
      <c r="I259" s="59">
        <v>5</v>
      </c>
      <c r="J259" s="59">
        <v>53</v>
      </c>
      <c r="K259" s="51"/>
      <c r="L259" s="51"/>
      <c r="M259" s="51"/>
      <c r="N259" s="51"/>
    </row>
    <row r="260" spans="1:14" x14ac:dyDescent="0.25">
      <c r="A260" s="122">
        <v>129</v>
      </c>
      <c r="B260" s="51"/>
      <c r="C260" s="59">
        <v>0</v>
      </c>
      <c r="D260" s="59">
        <v>1</v>
      </c>
      <c r="E260" s="59">
        <v>28</v>
      </c>
      <c r="F260" s="59">
        <v>28</v>
      </c>
      <c r="G260" s="59">
        <v>28</v>
      </c>
      <c r="H260" s="59">
        <v>2</v>
      </c>
      <c r="I260" s="59">
        <v>5</v>
      </c>
      <c r="J260" s="59">
        <v>53</v>
      </c>
      <c r="K260" s="51"/>
      <c r="L260" s="51"/>
      <c r="M260" s="51"/>
      <c r="N260" s="51"/>
    </row>
    <row r="261" spans="1:14" x14ac:dyDescent="0.25">
      <c r="A261" s="123">
        <v>129.5</v>
      </c>
      <c r="B261" s="51"/>
      <c r="C261" s="59">
        <v>0</v>
      </c>
      <c r="D261" s="59">
        <v>0</v>
      </c>
      <c r="E261" s="59">
        <v>29</v>
      </c>
      <c r="F261" s="59">
        <v>28</v>
      </c>
      <c r="G261" s="59">
        <v>28</v>
      </c>
      <c r="H261" s="59">
        <v>2</v>
      </c>
      <c r="I261" s="59">
        <v>5</v>
      </c>
      <c r="J261" s="59">
        <v>53</v>
      </c>
      <c r="K261" s="51"/>
      <c r="L261" s="51"/>
      <c r="M261" s="51"/>
      <c r="N261" s="51"/>
    </row>
    <row r="262" spans="1:14" x14ac:dyDescent="0.25">
      <c r="A262" s="122">
        <v>130</v>
      </c>
      <c r="B262" s="51"/>
      <c r="C262" s="59">
        <v>0</v>
      </c>
      <c r="D262" s="59">
        <v>0</v>
      </c>
      <c r="E262" s="59">
        <v>29</v>
      </c>
      <c r="F262" s="59">
        <v>28</v>
      </c>
      <c r="G262" s="59">
        <v>28</v>
      </c>
      <c r="H262" s="59">
        <v>2</v>
      </c>
      <c r="I262" s="59">
        <v>5</v>
      </c>
      <c r="J262" s="59">
        <v>53</v>
      </c>
      <c r="K262" s="51"/>
      <c r="L262" s="51"/>
      <c r="M262" s="51"/>
      <c r="N262" s="51"/>
    </row>
    <row r="263" spans="1:14" x14ac:dyDescent="0.25">
      <c r="A263" s="123">
        <v>130.5</v>
      </c>
      <c r="B263" s="51"/>
      <c r="C263" s="59">
        <v>0</v>
      </c>
      <c r="D263" s="59">
        <v>0</v>
      </c>
      <c r="E263" s="59">
        <v>29</v>
      </c>
      <c r="F263" s="59">
        <v>28</v>
      </c>
      <c r="G263" s="59">
        <v>28</v>
      </c>
      <c r="H263" s="59">
        <v>2</v>
      </c>
      <c r="I263" s="59">
        <v>5</v>
      </c>
      <c r="J263" s="59">
        <v>53</v>
      </c>
      <c r="K263" s="51"/>
      <c r="L263" s="51"/>
      <c r="M263" s="51"/>
      <c r="N263" s="51"/>
    </row>
    <row r="264" spans="1:14" x14ac:dyDescent="0.25">
      <c r="A264" s="122">
        <v>131</v>
      </c>
      <c r="B264" s="51"/>
      <c r="C264" s="59">
        <v>0</v>
      </c>
      <c r="D264" s="59">
        <v>2</v>
      </c>
      <c r="E264" s="59">
        <v>28</v>
      </c>
      <c r="F264" s="59">
        <v>29</v>
      </c>
      <c r="G264" s="59">
        <v>29</v>
      </c>
      <c r="H264" s="59">
        <v>2</v>
      </c>
      <c r="I264" s="59">
        <v>5</v>
      </c>
      <c r="J264" s="59">
        <v>54</v>
      </c>
      <c r="K264" s="51"/>
      <c r="L264" s="51"/>
      <c r="M264" s="51"/>
      <c r="N264" s="51"/>
    </row>
    <row r="265" spans="1:14" x14ac:dyDescent="0.25">
      <c r="A265" s="123">
        <v>131.5</v>
      </c>
      <c r="B265" s="51"/>
      <c r="C265" s="59">
        <v>0</v>
      </c>
      <c r="D265" s="59">
        <v>2</v>
      </c>
      <c r="E265" s="59">
        <v>28</v>
      </c>
      <c r="F265" s="59">
        <v>29</v>
      </c>
      <c r="G265" s="59">
        <v>29</v>
      </c>
      <c r="H265" s="59">
        <v>2</v>
      </c>
      <c r="I265" s="59">
        <v>5</v>
      </c>
      <c r="J265" s="59">
        <v>54</v>
      </c>
      <c r="K265" s="51"/>
      <c r="L265" s="51"/>
      <c r="M265" s="51"/>
      <c r="N265" s="51"/>
    </row>
    <row r="266" spans="1:14" x14ac:dyDescent="0.25">
      <c r="A266" s="122">
        <v>132</v>
      </c>
      <c r="B266" s="51"/>
      <c r="C266" s="59">
        <v>0</v>
      </c>
      <c r="D266" s="59">
        <v>2</v>
      </c>
      <c r="E266" s="59">
        <v>28</v>
      </c>
      <c r="F266" s="59">
        <v>29</v>
      </c>
      <c r="G266" s="59">
        <v>29</v>
      </c>
      <c r="H266" s="59">
        <v>2</v>
      </c>
      <c r="I266" s="59">
        <v>5</v>
      </c>
      <c r="J266" s="59">
        <v>54</v>
      </c>
      <c r="K266" s="51"/>
      <c r="L266" s="51"/>
      <c r="M266" s="51"/>
      <c r="N266" s="51"/>
    </row>
    <row r="267" spans="1:14" x14ac:dyDescent="0.25">
      <c r="A267" s="123">
        <v>132.5</v>
      </c>
      <c r="B267" s="51"/>
      <c r="C267" s="59">
        <v>0</v>
      </c>
      <c r="D267" s="59">
        <v>1</v>
      </c>
      <c r="E267" s="59">
        <v>29</v>
      </c>
      <c r="F267" s="59">
        <v>29</v>
      </c>
      <c r="G267" s="59">
        <v>29</v>
      </c>
      <c r="H267" s="59">
        <v>2</v>
      </c>
      <c r="I267" s="59">
        <v>5</v>
      </c>
      <c r="J267" s="59">
        <v>54</v>
      </c>
      <c r="K267" s="51"/>
      <c r="L267" s="51"/>
      <c r="M267" s="51"/>
      <c r="N267" s="51"/>
    </row>
    <row r="268" spans="1:14" x14ac:dyDescent="0.25">
      <c r="A268" s="122">
        <v>133</v>
      </c>
      <c r="B268" s="51"/>
      <c r="C268" s="59">
        <v>0</v>
      </c>
      <c r="D268" s="59">
        <v>1</v>
      </c>
      <c r="E268" s="59">
        <v>29</v>
      </c>
      <c r="F268" s="59">
        <v>29</v>
      </c>
      <c r="G268" s="59">
        <v>29</v>
      </c>
      <c r="H268" s="59">
        <v>2</v>
      </c>
      <c r="I268" s="59">
        <v>5</v>
      </c>
      <c r="J268" s="59">
        <v>54</v>
      </c>
      <c r="K268" s="51"/>
      <c r="L268" s="51"/>
      <c r="M268" s="51"/>
      <c r="N268" s="51"/>
    </row>
    <row r="269" spans="1:14" x14ac:dyDescent="0.25">
      <c r="A269" s="123">
        <v>133.5</v>
      </c>
      <c r="B269" s="51"/>
      <c r="C269" s="59">
        <v>0</v>
      </c>
      <c r="D269" s="59">
        <v>1</v>
      </c>
      <c r="E269" s="59">
        <v>29</v>
      </c>
      <c r="F269" s="59">
        <v>29</v>
      </c>
      <c r="G269" s="59">
        <v>29</v>
      </c>
      <c r="H269" s="59">
        <v>2</v>
      </c>
      <c r="I269" s="59">
        <v>5</v>
      </c>
      <c r="J269" s="59">
        <v>54</v>
      </c>
      <c r="K269" s="51"/>
      <c r="L269" s="51"/>
      <c r="M269" s="51"/>
      <c r="N269" s="51"/>
    </row>
    <row r="270" spans="1:14" x14ac:dyDescent="0.25">
      <c r="A270" s="122">
        <v>134</v>
      </c>
      <c r="B270" s="51"/>
      <c r="C270" s="59">
        <v>0</v>
      </c>
      <c r="D270" s="59">
        <v>0</v>
      </c>
      <c r="E270" s="59">
        <v>30</v>
      </c>
      <c r="F270" s="59">
        <v>29</v>
      </c>
      <c r="G270" s="59">
        <v>29</v>
      </c>
      <c r="H270" s="59">
        <v>2</v>
      </c>
      <c r="I270" s="59">
        <v>5</v>
      </c>
      <c r="J270" s="59">
        <v>55</v>
      </c>
      <c r="K270" s="51"/>
      <c r="L270" s="51"/>
      <c r="M270" s="51"/>
      <c r="N270" s="51"/>
    </row>
    <row r="271" spans="1:14" x14ac:dyDescent="0.25">
      <c r="A271" s="123">
        <v>134.5</v>
      </c>
      <c r="B271" s="51"/>
      <c r="C271" s="59">
        <v>0</v>
      </c>
      <c r="D271" s="59">
        <v>0</v>
      </c>
      <c r="E271" s="59">
        <v>30</v>
      </c>
      <c r="F271" s="59">
        <v>29</v>
      </c>
      <c r="G271" s="59">
        <v>29</v>
      </c>
      <c r="H271" s="59">
        <v>2</v>
      </c>
      <c r="I271" s="59">
        <v>5</v>
      </c>
      <c r="J271" s="59">
        <v>55</v>
      </c>
      <c r="K271" s="51"/>
      <c r="L271" s="51"/>
      <c r="M271" s="51"/>
      <c r="N271" s="51"/>
    </row>
    <row r="272" spans="1:14" x14ac:dyDescent="0.25">
      <c r="A272" s="122">
        <v>135</v>
      </c>
      <c r="B272" s="51"/>
      <c r="C272" s="59">
        <v>0</v>
      </c>
      <c r="D272" s="59">
        <v>0</v>
      </c>
      <c r="E272" s="59">
        <v>30</v>
      </c>
      <c r="F272" s="59">
        <v>29</v>
      </c>
      <c r="G272" s="59">
        <v>29</v>
      </c>
      <c r="H272" s="59">
        <v>2</v>
      </c>
      <c r="I272" s="59">
        <v>5</v>
      </c>
      <c r="J272" s="59">
        <v>55</v>
      </c>
      <c r="K272" s="51"/>
      <c r="L272" s="51"/>
      <c r="M272" s="51"/>
      <c r="N272" s="51"/>
    </row>
    <row r="273" spans="1:14" x14ac:dyDescent="0.25">
      <c r="A273" s="123">
        <v>135.5</v>
      </c>
      <c r="B273" s="51"/>
      <c r="C273" s="59">
        <v>0</v>
      </c>
      <c r="D273" s="59">
        <v>2</v>
      </c>
      <c r="E273" s="59">
        <v>29</v>
      </c>
      <c r="F273" s="59">
        <v>30</v>
      </c>
      <c r="G273" s="59">
        <v>30</v>
      </c>
      <c r="H273" s="59">
        <v>2</v>
      </c>
      <c r="I273" s="59">
        <v>5</v>
      </c>
      <c r="J273" s="59">
        <v>56</v>
      </c>
      <c r="K273" s="51"/>
      <c r="L273" s="51"/>
      <c r="M273" s="51"/>
      <c r="N273" s="51"/>
    </row>
    <row r="274" spans="1:14" x14ac:dyDescent="0.25">
      <c r="A274" s="122">
        <v>136</v>
      </c>
      <c r="B274" s="51"/>
      <c r="C274" s="59">
        <v>0</v>
      </c>
      <c r="D274" s="59">
        <v>2</v>
      </c>
      <c r="E274" s="59">
        <v>29</v>
      </c>
      <c r="F274" s="59">
        <v>30</v>
      </c>
      <c r="G274" s="59">
        <v>30</v>
      </c>
      <c r="H274" s="59">
        <v>2</v>
      </c>
      <c r="I274" s="59">
        <v>5</v>
      </c>
      <c r="J274" s="59">
        <v>56</v>
      </c>
      <c r="K274" s="51"/>
      <c r="L274" s="51"/>
      <c r="M274" s="51"/>
      <c r="N274" s="51"/>
    </row>
    <row r="275" spans="1:14" x14ac:dyDescent="0.25">
      <c r="A275" s="123">
        <v>136.5</v>
      </c>
      <c r="B275" s="51"/>
      <c r="C275" s="59">
        <v>0</v>
      </c>
      <c r="D275" s="59">
        <v>2</v>
      </c>
      <c r="E275" s="59">
        <v>29</v>
      </c>
      <c r="F275" s="59">
        <v>30</v>
      </c>
      <c r="G275" s="59">
        <v>30</v>
      </c>
      <c r="H275" s="59">
        <v>2</v>
      </c>
      <c r="I275" s="59">
        <v>5</v>
      </c>
      <c r="J275" s="59">
        <v>56</v>
      </c>
      <c r="K275" s="51"/>
      <c r="L275" s="51"/>
      <c r="M275" s="51"/>
      <c r="N275" s="51"/>
    </row>
    <row r="276" spans="1:14" x14ac:dyDescent="0.25">
      <c r="A276" s="122">
        <v>137</v>
      </c>
      <c r="B276" s="51"/>
      <c r="C276" s="59">
        <v>0</v>
      </c>
      <c r="D276" s="59">
        <v>1</v>
      </c>
      <c r="E276" s="59">
        <v>30</v>
      </c>
      <c r="F276" s="59">
        <v>30</v>
      </c>
      <c r="G276" s="59">
        <v>30</v>
      </c>
      <c r="H276" s="59">
        <v>2</v>
      </c>
      <c r="I276" s="59">
        <v>5</v>
      </c>
      <c r="J276" s="59">
        <v>56</v>
      </c>
      <c r="K276" s="51"/>
      <c r="L276" s="51"/>
      <c r="M276" s="51"/>
      <c r="N276" s="51"/>
    </row>
    <row r="277" spans="1:14" x14ac:dyDescent="0.25">
      <c r="A277" s="123">
        <v>137.5</v>
      </c>
      <c r="B277" s="51"/>
      <c r="C277" s="59">
        <v>0</v>
      </c>
      <c r="D277" s="59">
        <v>1</v>
      </c>
      <c r="E277" s="59">
        <v>30</v>
      </c>
      <c r="F277" s="59">
        <v>30</v>
      </c>
      <c r="G277" s="59">
        <v>30</v>
      </c>
      <c r="H277" s="59">
        <v>2</v>
      </c>
      <c r="I277" s="59">
        <v>5</v>
      </c>
      <c r="J277" s="59">
        <v>56</v>
      </c>
      <c r="K277" s="51"/>
      <c r="L277" s="51"/>
      <c r="M277" s="51"/>
      <c r="N277" s="51"/>
    </row>
    <row r="278" spans="1:14" x14ac:dyDescent="0.25">
      <c r="A278" s="122">
        <v>138</v>
      </c>
      <c r="B278" s="51"/>
      <c r="C278" s="59">
        <v>0</v>
      </c>
      <c r="D278" s="59">
        <v>1</v>
      </c>
      <c r="E278" s="59">
        <v>30</v>
      </c>
      <c r="F278" s="59">
        <v>30</v>
      </c>
      <c r="G278" s="59">
        <v>30</v>
      </c>
      <c r="H278" s="59">
        <v>2</v>
      </c>
      <c r="I278" s="59">
        <v>5</v>
      </c>
      <c r="J278" s="59">
        <v>56</v>
      </c>
      <c r="K278" s="51"/>
      <c r="L278" s="51"/>
      <c r="M278" s="51"/>
      <c r="N278" s="51"/>
    </row>
    <row r="279" spans="1:14" x14ac:dyDescent="0.25">
      <c r="A279" s="123">
        <v>138.5</v>
      </c>
      <c r="B279" s="51"/>
      <c r="C279" s="59">
        <v>0</v>
      </c>
      <c r="D279" s="59">
        <v>0</v>
      </c>
      <c r="E279" s="59">
        <v>31</v>
      </c>
      <c r="F279" s="59">
        <v>30</v>
      </c>
      <c r="G279" s="59">
        <v>30</v>
      </c>
      <c r="H279" s="59">
        <v>2</v>
      </c>
      <c r="I279" s="59">
        <v>5</v>
      </c>
      <c r="J279" s="59">
        <v>57</v>
      </c>
      <c r="K279" s="51"/>
      <c r="L279" s="51"/>
      <c r="M279" s="51"/>
      <c r="N279" s="51"/>
    </row>
    <row r="280" spans="1:14" x14ac:dyDescent="0.25">
      <c r="A280" s="122">
        <v>139</v>
      </c>
      <c r="B280" s="51"/>
      <c r="C280" s="59">
        <v>0</v>
      </c>
      <c r="D280" s="59">
        <v>0</v>
      </c>
      <c r="E280" s="59">
        <v>31</v>
      </c>
      <c r="F280" s="59">
        <v>30</v>
      </c>
      <c r="G280" s="59">
        <v>30</v>
      </c>
      <c r="H280" s="59">
        <v>2</v>
      </c>
      <c r="I280" s="59">
        <v>5</v>
      </c>
      <c r="J280" s="59">
        <v>57</v>
      </c>
      <c r="K280" s="51"/>
      <c r="L280" s="51"/>
      <c r="M280" s="51"/>
      <c r="N280" s="51"/>
    </row>
    <row r="281" spans="1:14" x14ac:dyDescent="0.25">
      <c r="A281" s="123">
        <v>139.5</v>
      </c>
      <c r="B281" s="51"/>
      <c r="C281" s="59">
        <v>0</v>
      </c>
      <c r="D281" s="59">
        <v>0</v>
      </c>
      <c r="E281" s="59">
        <v>31</v>
      </c>
      <c r="F281" s="59">
        <v>30</v>
      </c>
      <c r="G281" s="59">
        <v>30</v>
      </c>
      <c r="H281" s="59">
        <v>2</v>
      </c>
      <c r="I281" s="59">
        <v>5</v>
      </c>
      <c r="J281" s="59">
        <v>57</v>
      </c>
      <c r="K281" s="51"/>
      <c r="L281" s="51"/>
      <c r="M281" s="51"/>
      <c r="N281" s="51"/>
    </row>
    <row r="282" spans="1:14" x14ac:dyDescent="0.25">
      <c r="A282" s="122">
        <v>140</v>
      </c>
      <c r="B282" s="51"/>
      <c r="C282" s="59">
        <v>0</v>
      </c>
      <c r="D282" s="59">
        <v>2</v>
      </c>
      <c r="E282" s="59">
        <v>30</v>
      </c>
      <c r="F282" s="59">
        <v>31</v>
      </c>
      <c r="G282" s="59">
        <v>31</v>
      </c>
      <c r="H282" s="59">
        <v>2</v>
      </c>
      <c r="I282" s="59">
        <v>5</v>
      </c>
      <c r="J282" s="59">
        <v>57</v>
      </c>
      <c r="K282" s="51"/>
      <c r="L282" s="51"/>
      <c r="M282" s="51"/>
      <c r="N282" s="51"/>
    </row>
    <row r="283" spans="1:14" x14ac:dyDescent="0.25">
      <c r="A283" s="123">
        <v>140.5</v>
      </c>
      <c r="B283" s="51"/>
      <c r="C283" s="59">
        <v>0</v>
      </c>
      <c r="D283" s="59">
        <v>2</v>
      </c>
      <c r="E283" s="59">
        <v>30</v>
      </c>
      <c r="F283" s="59">
        <v>31</v>
      </c>
      <c r="G283" s="59">
        <v>31</v>
      </c>
      <c r="H283" s="59">
        <v>2</v>
      </c>
      <c r="I283" s="59">
        <v>5</v>
      </c>
      <c r="J283" s="59">
        <v>57</v>
      </c>
      <c r="K283" s="51"/>
      <c r="L283" s="51"/>
      <c r="M283" s="51"/>
      <c r="N283" s="51"/>
    </row>
    <row r="284" spans="1:14" x14ac:dyDescent="0.25">
      <c r="A284" s="122">
        <v>141</v>
      </c>
      <c r="B284" s="51"/>
      <c r="C284" s="59">
        <v>0</v>
      </c>
      <c r="D284" s="59">
        <v>2</v>
      </c>
      <c r="E284" s="59">
        <v>30</v>
      </c>
      <c r="F284" s="59">
        <v>31</v>
      </c>
      <c r="G284" s="59">
        <v>31</v>
      </c>
      <c r="H284" s="59">
        <v>2</v>
      </c>
      <c r="I284" s="59">
        <v>5</v>
      </c>
      <c r="J284" s="59">
        <v>57</v>
      </c>
      <c r="K284" s="51"/>
      <c r="L284" s="51"/>
      <c r="M284" s="51"/>
      <c r="N284" s="51"/>
    </row>
    <row r="285" spans="1:14" x14ac:dyDescent="0.25">
      <c r="A285" s="123">
        <v>141.5</v>
      </c>
      <c r="B285" s="51"/>
      <c r="C285" s="59">
        <v>0</v>
      </c>
      <c r="D285" s="59">
        <v>1</v>
      </c>
      <c r="E285" s="59">
        <v>31</v>
      </c>
      <c r="F285" s="59">
        <v>31</v>
      </c>
      <c r="G285" s="59">
        <v>31</v>
      </c>
      <c r="H285" s="59">
        <v>2</v>
      </c>
      <c r="I285" s="59">
        <v>5</v>
      </c>
      <c r="J285" s="59">
        <v>58</v>
      </c>
      <c r="K285" s="51"/>
      <c r="L285" s="51"/>
      <c r="M285" s="51"/>
      <c r="N285" s="51"/>
    </row>
    <row r="286" spans="1:14" x14ac:dyDescent="0.25">
      <c r="A286" s="122">
        <v>142</v>
      </c>
      <c r="B286" s="51"/>
      <c r="C286" s="59">
        <v>0</v>
      </c>
      <c r="D286" s="59">
        <v>1</v>
      </c>
      <c r="E286" s="59">
        <v>31</v>
      </c>
      <c r="F286" s="59">
        <v>31</v>
      </c>
      <c r="G286" s="59">
        <v>31</v>
      </c>
      <c r="H286" s="59">
        <v>2</v>
      </c>
      <c r="I286" s="59">
        <v>5</v>
      </c>
      <c r="J286" s="59">
        <v>58</v>
      </c>
      <c r="K286" s="51"/>
      <c r="L286" s="51"/>
      <c r="M286" s="51"/>
      <c r="N286" s="51"/>
    </row>
    <row r="287" spans="1:14" x14ac:dyDescent="0.25">
      <c r="A287" s="123">
        <v>142.5</v>
      </c>
      <c r="B287" s="51"/>
      <c r="C287" s="59">
        <v>0</v>
      </c>
      <c r="D287" s="59">
        <v>1</v>
      </c>
      <c r="E287" s="59">
        <v>31</v>
      </c>
      <c r="F287" s="59">
        <v>31</v>
      </c>
      <c r="G287" s="59">
        <v>31</v>
      </c>
      <c r="H287" s="59">
        <v>2</v>
      </c>
      <c r="I287" s="59">
        <v>5</v>
      </c>
      <c r="J287" s="59">
        <v>58</v>
      </c>
      <c r="K287" s="51"/>
      <c r="L287" s="51"/>
      <c r="M287" s="51"/>
      <c r="N287" s="51"/>
    </row>
    <row r="288" spans="1:14" x14ac:dyDescent="0.25">
      <c r="A288" s="122">
        <v>143</v>
      </c>
      <c r="B288" s="51"/>
      <c r="C288" s="59">
        <v>0</v>
      </c>
      <c r="D288" s="59">
        <v>0</v>
      </c>
      <c r="E288" s="59">
        <v>32</v>
      </c>
      <c r="F288" s="59">
        <v>31</v>
      </c>
      <c r="G288" s="59">
        <v>31</v>
      </c>
      <c r="H288" s="59">
        <v>2</v>
      </c>
      <c r="I288" s="59">
        <v>5</v>
      </c>
      <c r="J288" s="59">
        <v>59</v>
      </c>
      <c r="K288" s="51"/>
      <c r="L288" s="51"/>
      <c r="M288" s="51"/>
      <c r="N288" s="51"/>
    </row>
    <row r="289" spans="1:14" x14ac:dyDescent="0.25">
      <c r="A289" s="123">
        <v>143.5</v>
      </c>
      <c r="B289" s="51"/>
      <c r="C289" s="59">
        <v>0</v>
      </c>
      <c r="D289" s="59">
        <v>0</v>
      </c>
      <c r="E289" s="59">
        <v>32</v>
      </c>
      <c r="F289" s="59">
        <v>31</v>
      </c>
      <c r="G289" s="59">
        <v>31</v>
      </c>
      <c r="H289" s="59">
        <v>2</v>
      </c>
      <c r="I289" s="59">
        <v>5</v>
      </c>
      <c r="J289" s="59">
        <v>59</v>
      </c>
      <c r="K289" s="51"/>
      <c r="L289" s="51"/>
      <c r="M289" s="51"/>
      <c r="N289" s="51"/>
    </row>
    <row r="290" spans="1:14" x14ac:dyDescent="0.25">
      <c r="A290" s="122">
        <v>144</v>
      </c>
      <c r="B290" s="51"/>
      <c r="C290" s="59">
        <v>0</v>
      </c>
      <c r="D290" s="59">
        <v>0</v>
      </c>
      <c r="E290" s="59">
        <v>32</v>
      </c>
      <c r="F290" s="59">
        <v>31</v>
      </c>
      <c r="G290" s="59">
        <v>31</v>
      </c>
      <c r="H290" s="59">
        <v>2</v>
      </c>
      <c r="I290" s="59">
        <v>5</v>
      </c>
      <c r="J290" s="59">
        <v>59</v>
      </c>
      <c r="K290" s="51"/>
      <c r="L290" s="51"/>
      <c r="M290" s="51"/>
      <c r="N290" s="51"/>
    </row>
    <row r="291" spans="1:14" x14ac:dyDescent="0.25">
      <c r="A291" s="123">
        <v>144.5</v>
      </c>
      <c r="B291" s="51"/>
      <c r="C291" s="59">
        <v>0</v>
      </c>
      <c r="D291" s="59">
        <v>2</v>
      </c>
      <c r="E291" s="59">
        <v>31</v>
      </c>
      <c r="F291" s="59">
        <v>32</v>
      </c>
      <c r="G291" s="59">
        <v>32</v>
      </c>
      <c r="H291" s="59">
        <v>2</v>
      </c>
      <c r="I291" s="59">
        <v>5</v>
      </c>
      <c r="J291" s="59">
        <v>59</v>
      </c>
      <c r="K291" s="51"/>
      <c r="L291" s="51"/>
      <c r="M291" s="51"/>
      <c r="N291" s="51"/>
    </row>
    <row r="292" spans="1:14" x14ac:dyDescent="0.25">
      <c r="A292" s="122">
        <v>145</v>
      </c>
      <c r="B292" s="51"/>
      <c r="C292" s="59">
        <v>0</v>
      </c>
      <c r="D292" s="59">
        <v>2</v>
      </c>
      <c r="E292" s="59">
        <v>31</v>
      </c>
      <c r="F292" s="59">
        <v>32</v>
      </c>
      <c r="G292" s="59">
        <v>32</v>
      </c>
      <c r="H292" s="59">
        <v>2</v>
      </c>
      <c r="I292" s="59">
        <v>5</v>
      </c>
      <c r="J292" s="59">
        <v>59</v>
      </c>
      <c r="K292" s="51"/>
      <c r="L292" s="51"/>
      <c r="M292" s="51"/>
      <c r="N292" s="51"/>
    </row>
    <row r="293" spans="1:14" x14ac:dyDescent="0.25">
      <c r="A293" s="123">
        <v>145.5</v>
      </c>
      <c r="B293" s="51"/>
      <c r="C293" s="59">
        <v>0</v>
      </c>
      <c r="D293" s="59">
        <v>2</v>
      </c>
      <c r="E293" s="59">
        <v>31</v>
      </c>
      <c r="F293" s="59">
        <v>32</v>
      </c>
      <c r="G293" s="59">
        <v>32</v>
      </c>
      <c r="H293" s="59">
        <v>2</v>
      </c>
      <c r="I293" s="59">
        <v>5</v>
      </c>
      <c r="J293" s="59">
        <v>59</v>
      </c>
      <c r="K293" s="51"/>
      <c r="L293" s="51"/>
      <c r="M293" s="51"/>
      <c r="N293" s="51"/>
    </row>
    <row r="294" spans="1:14" x14ac:dyDescent="0.25">
      <c r="A294" s="122">
        <v>146</v>
      </c>
      <c r="B294" s="51"/>
      <c r="C294" s="59">
        <v>0</v>
      </c>
      <c r="D294" s="59">
        <v>1</v>
      </c>
      <c r="E294" s="59">
        <v>32</v>
      </c>
      <c r="F294" s="59">
        <v>32</v>
      </c>
      <c r="G294" s="59">
        <v>32</v>
      </c>
      <c r="H294" s="59">
        <v>2</v>
      </c>
      <c r="I294" s="59">
        <v>5</v>
      </c>
      <c r="J294" s="59">
        <v>60</v>
      </c>
      <c r="K294" s="51"/>
      <c r="L294" s="51"/>
      <c r="M294" s="51"/>
      <c r="N294" s="51"/>
    </row>
    <row r="295" spans="1:14" x14ac:dyDescent="0.25">
      <c r="A295" s="123">
        <v>146.5</v>
      </c>
      <c r="B295" s="51"/>
      <c r="C295" s="59">
        <v>0</v>
      </c>
      <c r="D295" s="59">
        <v>1</v>
      </c>
      <c r="E295" s="59">
        <v>32</v>
      </c>
      <c r="F295" s="59">
        <v>32</v>
      </c>
      <c r="G295" s="59">
        <v>32</v>
      </c>
      <c r="H295" s="59">
        <v>2</v>
      </c>
      <c r="I295" s="59">
        <v>5</v>
      </c>
      <c r="J295" s="59">
        <v>60</v>
      </c>
      <c r="K295" s="51"/>
      <c r="L295" s="51"/>
      <c r="M295" s="51"/>
      <c r="N295" s="51"/>
    </row>
    <row r="296" spans="1:14" x14ac:dyDescent="0.25">
      <c r="A296" s="122">
        <v>147</v>
      </c>
      <c r="B296" s="51"/>
      <c r="C296" s="59">
        <v>0</v>
      </c>
      <c r="D296" s="59">
        <v>1</v>
      </c>
      <c r="E296" s="59">
        <v>32</v>
      </c>
      <c r="F296" s="59">
        <v>32</v>
      </c>
      <c r="G296" s="59">
        <v>32</v>
      </c>
      <c r="H296" s="59">
        <v>2</v>
      </c>
      <c r="I296" s="59">
        <v>5</v>
      </c>
      <c r="J296" s="59">
        <v>60</v>
      </c>
      <c r="K296" s="51"/>
      <c r="L296" s="51"/>
      <c r="M296" s="51"/>
      <c r="N296" s="51"/>
    </row>
    <row r="297" spans="1:14" x14ac:dyDescent="0.25">
      <c r="A297" s="123">
        <v>147.5</v>
      </c>
      <c r="B297" s="51"/>
      <c r="C297" s="59">
        <v>0</v>
      </c>
      <c r="D297" s="59">
        <v>0</v>
      </c>
      <c r="E297" s="59">
        <v>33</v>
      </c>
      <c r="F297" s="59">
        <v>32</v>
      </c>
      <c r="G297" s="59">
        <v>32</v>
      </c>
      <c r="H297" s="59">
        <v>2</v>
      </c>
      <c r="I297" s="59">
        <v>5</v>
      </c>
      <c r="J297" s="59">
        <v>60</v>
      </c>
      <c r="K297" s="51"/>
      <c r="L297" s="51"/>
      <c r="M297" s="51"/>
      <c r="N297" s="51"/>
    </row>
    <row r="298" spans="1:14" x14ac:dyDescent="0.25">
      <c r="A298" s="122">
        <v>148</v>
      </c>
      <c r="B298" s="51"/>
      <c r="C298" s="59">
        <v>0</v>
      </c>
      <c r="D298" s="59">
        <v>0</v>
      </c>
      <c r="E298" s="59">
        <v>33</v>
      </c>
      <c r="F298" s="59">
        <v>32</v>
      </c>
      <c r="G298" s="59">
        <v>32</v>
      </c>
      <c r="H298" s="59">
        <v>2</v>
      </c>
      <c r="I298" s="59">
        <v>5</v>
      </c>
      <c r="J298" s="59">
        <v>60</v>
      </c>
      <c r="K298" s="51"/>
      <c r="L298" s="51"/>
      <c r="M298" s="51"/>
      <c r="N298" s="51"/>
    </row>
    <row r="299" spans="1:14" x14ac:dyDescent="0.25">
      <c r="A299" s="123">
        <v>148.5</v>
      </c>
      <c r="B299" s="51"/>
      <c r="C299" s="59">
        <v>0</v>
      </c>
      <c r="D299" s="59">
        <v>0</v>
      </c>
      <c r="E299" s="59">
        <v>33</v>
      </c>
      <c r="F299" s="59">
        <v>32</v>
      </c>
      <c r="G299" s="59">
        <v>32</v>
      </c>
      <c r="H299" s="59">
        <v>2</v>
      </c>
      <c r="I299" s="59">
        <v>5</v>
      </c>
      <c r="J299" s="59">
        <v>60</v>
      </c>
      <c r="K299" s="51"/>
      <c r="L299" s="51"/>
      <c r="M299" s="51"/>
      <c r="N299" s="51"/>
    </row>
    <row r="300" spans="1:14" x14ac:dyDescent="0.25">
      <c r="A300" s="122">
        <v>149</v>
      </c>
      <c r="B300" s="51"/>
      <c r="C300" s="59">
        <v>0</v>
      </c>
      <c r="D300" s="59">
        <v>2</v>
      </c>
      <c r="E300" s="59">
        <v>32</v>
      </c>
      <c r="F300" s="59">
        <v>33</v>
      </c>
      <c r="G300" s="59">
        <v>33</v>
      </c>
      <c r="H300" s="59">
        <v>2</v>
      </c>
      <c r="I300" s="59">
        <v>5</v>
      </c>
      <c r="J300" s="59">
        <v>61</v>
      </c>
      <c r="K300" s="51"/>
      <c r="L300" s="51"/>
      <c r="M300" s="51"/>
      <c r="N300" s="51"/>
    </row>
    <row r="301" spans="1:14" x14ac:dyDescent="0.25">
      <c r="A301" s="123">
        <v>149.5</v>
      </c>
      <c r="B301" s="51"/>
      <c r="C301" s="59">
        <v>0</v>
      </c>
      <c r="D301" s="59">
        <v>2</v>
      </c>
      <c r="E301" s="59">
        <v>32</v>
      </c>
      <c r="F301" s="59">
        <v>33</v>
      </c>
      <c r="G301" s="59">
        <v>33</v>
      </c>
      <c r="H301" s="59">
        <v>2</v>
      </c>
      <c r="I301" s="59">
        <v>5</v>
      </c>
      <c r="J301" s="59">
        <v>61</v>
      </c>
      <c r="K301" s="51"/>
      <c r="L301" s="51"/>
      <c r="M301" s="51"/>
      <c r="N301" s="51"/>
    </row>
    <row r="302" spans="1:14" x14ac:dyDescent="0.25">
      <c r="A302" s="122">
        <v>150</v>
      </c>
      <c r="B302" s="51"/>
      <c r="C302" s="59">
        <v>0</v>
      </c>
      <c r="D302" s="59">
        <v>2</v>
      </c>
      <c r="E302" s="59">
        <v>32</v>
      </c>
      <c r="F302" s="59">
        <v>33</v>
      </c>
      <c r="G302" s="59">
        <v>33</v>
      </c>
      <c r="H302" s="59">
        <v>2</v>
      </c>
      <c r="I302" s="59">
        <v>6</v>
      </c>
      <c r="J302" s="59">
        <v>61</v>
      </c>
      <c r="K302" s="51"/>
      <c r="L302" s="51"/>
      <c r="M302" s="51"/>
      <c r="N302" s="51"/>
    </row>
    <row r="303" spans="1:14" x14ac:dyDescent="0.25">
      <c r="A303" s="123">
        <v>150.5</v>
      </c>
      <c r="B303" s="51"/>
      <c r="C303" s="59">
        <v>0</v>
      </c>
      <c r="D303" s="59">
        <v>1</v>
      </c>
      <c r="E303" s="59">
        <v>33</v>
      </c>
      <c r="F303" s="59">
        <v>33</v>
      </c>
      <c r="G303" s="59">
        <v>33</v>
      </c>
      <c r="H303" s="59">
        <v>2</v>
      </c>
      <c r="I303" s="59">
        <v>6</v>
      </c>
      <c r="J303" s="59">
        <v>62</v>
      </c>
      <c r="K303" s="51"/>
      <c r="L303" s="51"/>
      <c r="M303" s="51"/>
      <c r="N303" s="51"/>
    </row>
    <row r="304" spans="1:14" x14ac:dyDescent="0.25">
      <c r="A304" s="122">
        <v>151</v>
      </c>
      <c r="B304" s="51"/>
      <c r="C304" s="59">
        <v>0</v>
      </c>
      <c r="D304" s="59">
        <v>1</v>
      </c>
      <c r="E304" s="59">
        <v>33</v>
      </c>
      <c r="F304" s="59">
        <v>33</v>
      </c>
      <c r="G304" s="59">
        <v>33</v>
      </c>
      <c r="H304" s="59">
        <v>2</v>
      </c>
      <c r="I304" s="59">
        <v>6</v>
      </c>
      <c r="J304" s="59">
        <v>62</v>
      </c>
      <c r="K304" s="51"/>
      <c r="L304" s="51"/>
      <c r="M304" s="51"/>
      <c r="N304" s="51"/>
    </row>
    <row r="305" spans="1:14" x14ac:dyDescent="0.25">
      <c r="A305" s="123">
        <v>151.5</v>
      </c>
      <c r="B305" s="51"/>
      <c r="C305" s="59">
        <v>0</v>
      </c>
      <c r="D305" s="59">
        <v>1</v>
      </c>
      <c r="E305" s="59">
        <v>33</v>
      </c>
      <c r="F305" s="59">
        <v>33</v>
      </c>
      <c r="G305" s="59">
        <v>33</v>
      </c>
      <c r="H305" s="59">
        <v>2</v>
      </c>
      <c r="I305" s="59">
        <v>6</v>
      </c>
      <c r="J305" s="59">
        <v>62</v>
      </c>
      <c r="K305" s="51"/>
      <c r="L305" s="51"/>
      <c r="M305" s="51"/>
      <c r="N305" s="51"/>
    </row>
    <row r="306" spans="1:14" x14ac:dyDescent="0.25">
      <c r="A306" s="122">
        <v>152</v>
      </c>
      <c r="B306" s="51"/>
      <c r="C306" s="59">
        <v>0</v>
      </c>
      <c r="D306" s="59">
        <v>0</v>
      </c>
      <c r="E306" s="59">
        <v>34</v>
      </c>
      <c r="F306" s="59">
        <v>33</v>
      </c>
      <c r="G306" s="59">
        <v>33</v>
      </c>
      <c r="H306" s="59">
        <v>2</v>
      </c>
      <c r="I306" s="59">
        <v>6</v>
      </c>
      <c r="J306" s="59">
        <v>62</v>
      </c>
      <c r="K306" s="51"/>
      <c r="L306" s="51"/>
      <c r="M306" s="51"/>
      <c r="N306" s="51"/>
    </row>
    <row r="307" spans="1:14" x14ac:dyDescent="0.25">
      <c r="A307" s="123">
        <v>152.5</v>
      </c>
      <c r="B307" s="51"/>
      <c r="C307" s="59">
        <v>0</v>
      </c>
      <c r="D307" s="59">
        <v>0</v>
      </c>
      <c r="E307" s="59">
        <v>34</v>
      </c>
      <c r="F307" s="59">
        <v>33</v>
      </c>
      <c r="G307" s="59">
        <v>33</v>
      </c>
      <c r="H307" s="59">
        <v>2</v>
      </c>
      <c r="I307" s="59">
        <v>6</v>
      </c>
      <c r="J307" s="59">
        <v>62</v>
      </c>
      <c r="K307" s="51"/>
      <c r="L307" s="51"/>
      <c r="M307" s="51"/>
      <c r="N307" s="51"/>
    </row>
    <row r="308" spans="1:14" x14ac:dyDescent="0.25">
      <c r="A308" s="122">
        <v>153</v>
      </c>
      <c r="B308" s="51"/>
      <c r="C308" s="59">
        <v>0</v>
      </c>
      <c r="D308" s="59">
        <v>0</v>
      </c>
      <c r="E308" s="59">
        <v>34</v>
      </c>
      <c r="F308" s="59">
        <v>33</v>
      </c>
      <c r="G308" s="59">
        <v>33</v>
      </c>
      <c r="H308" s="59">
        <v>2</v>
      </c>
      <c r="I308" s="59">
        <v>6</v>
      </c>
      <c r="J308" s="59">
        <v>62</v>
      </c>
      <c r="K308" s="51"/>
      <c r="L308" s="51"/>
      <c r="M308" s="51"/>
      <c r="N308" s="51"/>
    </row>
    <row r="309" spans="1:14" x14ac:dyDescent="0.25">
      <c r="A309" s="123">
        <v>153.5</v>
      </c>
      <c r="B309" s="51"/>
      <c r="C309" s="59">
        <v>0</v>
      </c>
      <c r="D309" s="59">
        <v>2</v>
      </c>
      <c r="E309" s="59">
        <v>33</v>
      </c>
      <c r="F309" s="59">
        <v>34</v>
      </c>
      <c r="G309" s="59">
        <v>34</v>
      </c>
      <c r="H309" s="59">
        <v>2</v>
      </c>
      <c r="I309" s="59">
        <v>6</v>
      </c>
      <c r="J309" s="59">
        <v>63</v>
      </c>
      <c r="K309" s="51"/>
      <c r="L309" s="51"/>
      <c r="M309" s="51"/>
      <c r="N309" s="51"/>
    </row>
    <row r="310" spans="1:14" x14ac:dyDescent="0.25">
      <c r="A310" s="122">
        <v>154</v>
      </c>
      <c r="B310" s="51"/>
      <c r="C310" s="59">
        <v>0</v>
      </c>
      <c r="D310" s="59">
        <v>2</v>
      </c>
      <c r="E310" s="59">
        <v>33</v>
      </c>
      <c r="F310" s="59">
        <v>34</v>
      </c>
      <c r="G310" s="59">
        <v>34</v>
      </c>
      <c r="H310" s="59">
        <v>2</v>
      </c>
      <c r="I310" s="59">
        <v>6</v>
      </c>
      <c r="J310" s="59">
        <v>63</v>
      </c>
      <c r="K310" s="51"/>
      <c r="L310" s="51"/>
      <c r="M310" s="51"/>
      <c r="N310" s="51"/>
    </row>
    <row r="311" spans="1:14" x14ac:dyDescent="0.25">
      <c r="A311" s="123">
        <v>154.5</v>
      </c>
      <c r="B311" s="51"/>
      <c r="C311" s="59">
        <v>0</v>
      </c>
      <c r="D311" s="59">
        <v>2</v>
      </c>
      <c r="E311" s="59">
        <v>33</v>
      </c>
      <c r="F311" s="59">
        <v>34</v>
      </c>
      <c r="G311" s="59">
        <v>34</v>
      </c>
      <c r="H311" s="59">
        <v>2</v>
      </c>
      <c r="I311" s="59">
        <v>6</v>
      </c>
      <c r="J311" s="59">
        <v>63</v>
      </c>
      <c r="K311" s="51"/>
      <c r="L311" s="51"/>
      <c r="M311" s="51"/>
      <c r="N311" s="51"/>
    </row>
    <row r="312" spans="1:14" x14ac:dyDescent="0.25">
      <c r="A312" s="122">
        <v>155</v>
      </c>
      <c r="B312" s="51"/>
      <c r="C312" s="59">
        <v>0</v>
      </c>
      <c r="D312" s="59">
        <v>1</v>
      </c>
      <c r="E312" s="59">
        <v>34</v>
      </c>
      <c r="F312" s="59">
        <v>34</v>
      </c>
      <c r="G312" s="59">
        <v>34</v>
      </c>
      <c r="H312" s="59">
        <v>2</v>
      </c>
      <c r="I312" s="59">
        <v>6</v>
      </c>
      <c r="J312" s="59">
        <v>63</v>
      </c>
      <c r="K312" s="51"/>
      <c r="L312" s="51"/>
      <c r="M312" s="51"/>
      <c r="N312" s="51"/>
    </row>
    <row r="313" spans="1:14" x14ac:dyDescent="0.25">
      <c r="A313" s="123">
        <v>155.5</v>
      </c>
      <c r="B313" s="51"/>
      <c r="C313" s="59">
        <v>0</v>
      </c>
      <c r="D313" s="59">
        <v>1</v>
      </c>
      <c r="E313" s="59">
        <v>34</v>
      </c>
      <c r="F313" s="59">
        <v>34</v>
      </c>
      <c r="G313" s="59">
        <v>34</v>
      </c>
      <c r="H313" s="59">
        <v>2</v>
      </c>
      <c r="I313" s="59">
        <v>6</v>
      </c>
      <c r="J313" s="59">
        <v>63</v>
      </c>
      <c r="K313" s="51"/>
      <c r="L313" s="51"/>
      <c r="M313" s="51"/>
      <c r="N313" s="51"/>
    </row>
    <row r="314" spans="1:14" x14ac:dyDescent="0.25">
      <c r="A314" s="122">
        <v>156</v>
      </c>
      <c r="B314" s="51"/>
      <c r="C314" s="59">
        <v>0</v>
      </c>
      <c r="D314" s="59">
        <v>1</v>
      </c>
      <c r="E314" s="59">
        <v>34</v>
      </c>
      <c r="F314" s="59">
        <v>34</v>
      </c>
      <c r="G314" s="59">
        <v>34</v>
      </c>
      <c r="H314" s="59">
        <v>2</v>
      </c>
      <c r="I314" s="59">
        <v>6</v>
      </c>
      <c r="J314" s="59">
        <v>63</v>
      </c>
      <c r="K314" s="51"/>
      <c r="L314" s="51"/>
      <c r="M314" s="51"/>
      <c r="N314" s="51"/>
    </row>
    <row r="315" spans="1:14" x14ac:dyDescent="0.25">
      <c r="A315" s="123">
        <v>156.5</v>
      </c>
      <c r="B315" s="51"/>
      <c r="C315" s="59">
        <v>0</v>
      </c>
      <c r="D315" s="59">
        <v>0</v>
      </c>
      <c r="E315" s="59">
        <v>35</v>
      </c>
      <c r="F315" s="59">
        <v>34</v>
      </c>
      <c r="G315" s="59">
        <v>34</v>
      </c>
      <c r="H315" s="59">
        <v>2</v>
      </c>
      <c r="I315" s="59">
        <v>6</v>
      </c>
      <c r="J315" s="59">
        <v>64</v>
      </c>
      <c r="K315" s="51"/>
      <c r="L315" s="51"/>
      <c r="M315" s="51"/>
      <c r="N315" s="51"/>
    </row>
    <row r="316" spans="1:14" x14ac:dyDescent="0.25">
      <c r="A316" s="122">
        <v>157</v>
      </c>
      <c r="B316" s="51"/>
      <c r="C316" s="59">
        <v>0</v>
      </c>
      <c r="D316" s="59">
        <v>0</v>
      </c>
      <c r="E316" s="59">
        <v>35</v>
      </c>
      <c r="F316" s="59">
        <v>34</v>
      </c>
      <c r="G316" s="59">
        <v>34</v>
      </c>
      <c r="H316" s="59">
        <v>2</v>
      </c>
      <c r="I316" s="59">
        <v>6</v>
      </c>
      <c r="J316" s="59">
        <v>64</v>
      </c>
      <c r="K316" s="51"/>
      <c r="L316" s="51"/>
      <c r="M316" s="51"/>
      <c r="N316" s="51"/>
    </row>
    <row r="317" spans="1:14" x14ac:dyDescent="0.25">
      <c r="A317" s="123">
        <v>157.5</v>
      </c>
      <c r="B317" s="51"/>
      <c r="C317" s="59">
        <v>0</v>
      </c>
      <c r="D317" s="59">
        <v>0</v>
      </c>
      <c r="E317" s="59">
        <v>35</v>
      </c>
      <c r="F317" s="59">
        <v>34</v>
      </c>
      <c r="G317" s="59">
        <v>34</v>
      </c>
      <c r="H317" s="59">
        <v>2</v>
      </c>
      <c r="I317" s="59">
        <v>6</v>
      </c>
      <c r="J317" s="59">
        <v>64</v>
      </c>
      <c r="K317" s="51"/>
      <c r="L317" s="51"/>
      <c r="M317" s="51"/>
      <c r="N317" s="51"/>
    </row>
    <row r="318" spans="1:14" x14ac:dyDescent="0.25">
      <c r="A318" s="122">
        <v>158</v>
      </c>
      <c r="B318" s="51"/>
      <c r="C318" s="59">
        <v>0</v>
      </c>
      <c r="D318" s="59">
        <v>2</v>
      </c>
      <c r="E318" s="59">
        <v>34</v>
      </c>
      <c r="F318" s="59">
        <v>35</v>
      </c>
      <c r="G318" s="59">
        <v>35</v>
      </c>
      <c r="H318" s="59">
        <v>2</v>
      </c>
      <c r="I318" s="59">
        <v>6</v>
      </c>
      <c r="J318" s="59">
        <v>65</v>
      </c>
      <c r="K318" s="51"/>
      <c r="L318" s="51"/>
      <c r="M318" s="51"/>
      <c r="N318" s="51"/>
    </row>
    <row r="319" spans="1:14" x14ac:dyDescent="0.25">
      <c r="A319" s="123">
        <v>158.5</v>
      </c>
      <c r="B319" s="51"/>
      <c r="C319" s="59">
        <v>0</v>
      </c>
      <c r="D319" s="59">
        <v>2</v>
      </c>
      <c r="E319" s="59">
        <v>34</v>
      </c>
      <c r="F319" s="59">
        <v>35</v>
      </c>
      <c r="G319" s="59">
        <v>35</v>
      </c>
      <c r="H319" s="59">
        <v>2</v>
      </c>
      <c r="I319" s="59">
        <v>6</v>
      </c>
      <c r="J319" s="59">
        <v>65</v>
      </c>
      <c r="K319" s="51"/>
      <c r="L319" s="51"/>
      <c r="M319" s="51"/>
      <c r="N319" s="51"/>
    </row>
    <row r="320" spans="1:14" x14ac:dyDescent="0.25">
      <c r="A320" s="122">
        <v>159</v>
      </c>
      <c r="B320" s="51"/>
      <c r="C320" s="59">
        <v>0</v>
      </c>
      <c r="D320" s="59">
        <v>2</v>
      </c>
      <c r="E320" s="59">
        <v>34</v>
      </c>
      <c r="F320" s="59">
        <v>35</v>
      </c>
      <c r="G320" s="59">
        <v>35</v>
      </c>
      <c r="H320" s="59">
        <v>2</v>
      </c>
      <c r="I320" s="59">
        <v>6</v>
      </c>
      <c r="J320" s="59">
        <v>65</v>
      </c>
      <c r="K320" s="51"/>
      <c r="L320" s="51"/>
      <c r="M320" s="51"/>
      <c r="N320" s="51"/>
    </row>
    <row r="321" spans="1:14" x14ac:dyDescent="0.25">
      <c r="A321" s="123">
        <v>159.5</v>
      </c>
      <c r="B321" s="51"/>
      <c r="C321" s="59">
        <v>0</v>
      </c>
      <c r="D321" s="59">
        <v>1</v>
      </c>
      <c r="E321" s="59">
        <v>35</v>
      </c>
      <c r="F321" s="59">
        <v>35</v>
      </c>
      <c r="G321" s="59">
        <v>35</v>
      </c>
      <c r="H321" s="59">
        <v>2</v>
      </c>
      <c r="I321" s="59">
        <v>6</v>
      </c>
      <c r="J321" s="59">
        <v>65</v>
      </c>
      <c r="K321" s="51"/>
      <c r="L321" s="51"/>
      <c r="M321" s="51"/>
      <c r="N321" s="51"/>
    </row>
    <row r="322" spans="1:14" x14ac:dyDescent="0.25">
      <c r="A322" s="122">
        <v>160</v>
      </c>
      <c r="B322" s="51"/>
      <c r="C322" s="59">
        <v>0</v>
      </c>
      <c r="D322" s="59">
        <v>1</v>
      </c>
      <c r="E322" s="59">
        <v>35</v>
      </c>
      <c r="F322" s="59">
        <v>35</v>
      </c>
      <c r="G322" s="59">
        <v>35</v>
      </c>
      <c r="H322" s="59">
        <v>2</v>
      </c>
      <c r="I322" s="59">
        <v>6</v>
      </c>
      <c r="J322" s="59">
        <v>65</v>
      </c>
      <c r="K322" s="51"/>
      <c r="L322" s="51"/>
      <c r="M322" s="51"/>
      <c r="N322" s="51"/>
    </row>
    <row r="323" spans="1:14" x14ac:dyDescent="0.25">
      <c r="A323" s="123">
        <v>160.5</v>
      </c>
      <c r="B323" s="51"/>
      <c r="C323" s="59">
        <v>0</v>
      </c>
      <c r="D323" s="59">
        <v>1</v>
      </c>
      <c r="E323" s="59">
        <v>35</v>
      </c>
      <c r="F323" s="59">
        <v>35</v>
      </c>
      <c r="G323" s="59">
        <v>35</v>
      </c>
      <c r="H323" s="59">
        <v>2</v>
      </c>
      <c r="I323" s="59">
        <v>6</v>
      </c>
      <c r="J323" s="59">
        <v>65</v>
      </c>
      <c r="K323" s="51"/>
      <c r="L323" s="51"/>
      <c r="M323" s="51"/>
      <c r="N323" s="51"/>
    </row>
    <row r="324" spans="1:14" x14ac:dyDescent="0.25">
      <c r="A324" s="122">
        <v>161</v>
      </c>
      <c r="B324" s="51"/>
      <c r="C324" s="59">
        <v>0</v>
      </c>
      <c r="D324" s="59">
        <v>0</v>
      </c>
      <c r="E324" s="59">
        <v>36</v>
      </c>
      <c r="F324" s="59">
        <v>35</v>
      </c>
      <c r="G324" s="59">
        <v>35</v>
      </c>
      <c r="H324" s="59">
        <v>2</v>
      </c>
      <c r="I324" s="59">
        <v>6</v>
      </c>
      <c r="J324" s="59">
        <v>66</v>
      </c>
      <c r="K324" s="51"/>
      <c r="L324" s="51"/>
      <c r="M324" s="51"/>
      <c r="N324" s="51"/>
    </row>
    <row r="325" spans="1:14" x14ac:dyDescent="0.25">
      <c r="A325" s="123">
        <v>161.5</v>
      </c>
      <c r="B325" s="51"/>
      <c r="C325" s="59">
        <v>0</v>
      </c>
      <c r="D325" s="59">
        <v>0</v>
      </c>
      <c r="E325" s="59">
        <v>36</v>
      </c>
      <c r="F325" s="59">
        <v>35</v>
      </c>
      <c r="G325" s="59">
        <v>35</v>
      </c>
      <c r="H325" s="59">
        <v>2</v>
      </c>
      <c r="I325" s="59">
        <v>6</v>
      </c>
      <c r="J325" s="59">
        <v>66</v>
      </c>
      <c r="K325" s="51"/>
      <c r="L325" s="51"/>
      <c r="M325" s="51"/>
      <c r="N325" s="51"/>
    </row>
    <row r="326" spans="1:14" x14ac:dyDescent="0.25">
      <c r="A326" s="122">
        <v>162</v>
      </c>
      <c r="B326" s="51"/>
      <c r="C326" s="59">
        <v>0</v>
      </c>
      <c r="D326" s="59">
        <v>0</v>
      </c>
      <c r="E326" s="59">
        <v>36</v>
      </c>
      <c r="F326" s="59">
        <v>35</v>
      </c>
      <c r="G326" s="59">
        <v>35</v>
      </c>
      <c r="H326" s="59">
        <v>2</v>
      </c>
      <c r="I326" s="59">
        <v>6</v>
      </c>
      <c r="J326" s="59">
        <v>66</v>
      </c>
      <c r="K326" s="51"/>
      <c r="L326" s="51"/>
      <c r="M326" s="51"/>
      <c r="N326" s="51"/>
    </row>
    <row r="327" spans="1:14" x14ac:dyDescent="0.25">
      <c r="A327" s="123">
        <v>162.5</v>
      </c>
      <c r="B327" s="51"/>
      <c r="C327" s="59">
        <v>0</v>
      </c>
      <c r="D327" s="59">
        <v>2</v>
      </c>
      <c r="E327" s="59">
        <v>35</v>
      </c>
      <c r="F327" s="59">
        <v>36</v>
      </c>
      <c r="G327" s="59">
        <v>36</v>
      </c>
      <c r="H327" s="59">
        <v>2</v>
      </c>
      <c r="I327" s="59">
        <v>6</v>
      </c>
      <c r="J327" s="59">
        <v>66</v>
      </c>
      <c r="K327" s="51"/>
      <c r="L327" s="51"/>
      <c r="M327" s="51"/>
      <c r="N327" s="51"/>
    </row>
    <row r="328" spans="1:14" x14ac:dyDescent="0.25">
      <c r="A328" s="122">
        <v>163</v>
      </c>
      <c r="B328" s="51"/>
      <c r="C328" s="59">
        <v>0</v>
      </c>
      <c r="D328" s="59">
        <v>2</v>
      </c>
      <c r="E328" s="59">
        <v>35</v>
      </c>
      <c r="F328" s="59">
        <v>36</v>
      </c>
      <c r="G328" s="59">
        <v>36</v>
      </c>
      <c r="H328" s="59">
        <v>2</v>
      </c>
      <c r="I328" s="59">
        <v>6</v>
      </c>
      <c r="J328" s="59">
        <v>66</v>
      </c>
      <c r="K328" s="51"/>
      <c r="L328" s="51"/>
      <c r="M328" s="51"/>
      <c r="N328" s="51"/>
    </row>
    <row r="329" spans="1:14" x14ac:dyDescent="0.25">
      <c r="A329" s="123">
        <v>163.5</v>
      </c>
      <c r="B329" s="51"/>
      <c r="C329" s="59">
        <v>0</v>
      </c>
      <c r="D329" s="59">
        <v>2</v>
      </c>
      <c r="E329" s="59">
        <v>35</v>
      </c>
      <c r="F329" s="59">
        <v>36</v>
      </c>
      <c r="G329" s="59">
        <v>36</v>
      </c>
      <c r="H329" s="59">
        <v>2</v>
      </c>
      <c r="I329" s="59">
        <v>6</v>
      </c>
      <c r="J329" s="59">
        <v>66</v>
      </c>
      <c r="K329" s="51"/>
      <c r="L329" s="51"/>
      <c r="M329" s="51"/>
      <c r="N329" s="51"/>
    </row>
    <row r="330" spans="1:14" x14ac:dyDescent="0.25">
      <c r="A330" s="122">
        <v>164</v>
      </c>
      <c r="B330" s="51"/>
      <c r="C330" s="59">
        <v>0</v>
      </c>
      <c r="D330" s="59">
        <v>1</v>
      </c>
      <c r="E330" s="59">
        <v>36</v>
      </c>
      <c r="F330" s="59">
        <v>36</v>
      </c>
      <c r="G330" s="59">
        <v>36</v>
      </c>
      <c r="H330" s="59">
        <v>2</v>
      </c>
      <c r="I330" s="59">
        <v>6</v>
      </c>
      <c r="J330" s="59">
        <v>67</v>
      </c>
      <c r="K330" s="51"/>
      <c r="L330" s="51"/>
      <c r="M330" s="51"/>
      <c r="N330" s="51"/>
    </row>
    <row r="331" spans="1:14" x14ac:dyDescent="0.25">
      <c r="A331" s="123">
        <v>164.5</v>
      </c>
      <c r="B331" s="51"/>
      <c r="C331" s="59">
        <v>0</v>
      </c>
      <c r="D331" s="59">
        <v>1</v>
      </c>
      <c r="E331" s="59">
        <v>36</v>
      </c>
      <c r="F331" s="59">
        <v>36</v>
      </c>
      <c r="G331" s="59">
        <v>36</v>
      </c>
      <c r="H331" s="59">
        <v>2</v>
      </c>
      <c r="I331" s="59">
        <v>6</v>
      </c>
      <c r="J331" s="59">
        <v>67</v>
      </c>
      <c r="K331" s="51"/>
      <c r="L331" s="51"/>
      <c r="M331" s="51"/>
      <c r="N331" s="51"/>
    </row>
    <row r="332" spans="1:14" x14ac:dyDescent="0.25">
      <c r="A332" s="122">
        <v>165</v>
      </c>
      <c r="B332" s="51"/>
      <c r="C332" s="59">
        <v>0</v>
      </c>
      <c r="D332" s="59">
        <v>1</v>
      </c>
      <c r="E332" s="59">
        <v>36</v>
      </c>
      <c r="F332" s="59">
        <v>36</v>
      </c>
      <c r="G332" s="59">
        <v>36</v>
      </c>
      <c r="H332" s="59">
        <v>2</v>
      </c>
      <c r="I332" s="59">
        <v>6</v>
      </c>
      <c r="J332" s="59">
        <v>67</v>
      </c>
      <c r="K332" s="51"/>
      <c r="L332" s="51"/>
      <c r="M332" s="51"/>
      <c r="N332" s="51"/>
    </row>
    <row r="333" spans="1:14" x14ac:dyDescent="0.25">
      <c r="A333" s="123">
        <v>165.5</v>
      </c>
      <c r="B333" s="51"/>
      <c r="C333" s="59">
        <v>0</v>
      </c>
      <c r="D333" s="59">
        <v>0</v>
      </c>
      <c r="E333" s="59">
        <v>37</v>
      </c>
      <c r="F333" s="59">
        <v>36</v>
      </c>
      <c r="G333" s="59">
        <v>36</v>
      </c>
      <c r="H333" s="59">
        <v>2</v>
      </c>
      <c r="I333" s="59">
        <v>6</v>
      </c>
      <c r="J333" s="59">
        <v>68</v>
      </c>
      <c r="K333" s="51"/>
      <c r="L333" s="51"/>
      <c r="M333" s="51"/>
      <c r="N333" s="51"/>
    </row>
    <row r="334" spans="1:14" x14ac:dyDescent="0.25">
      <c r="A334" s="122">
        <v>166</v>
      </c>
      <c r="B334" s="51"/>
      <c r="C334" s="59">
        <v>0</v>
      </c>
      <c r="D334" s="59">
        <v>0</v>
      </c>
      <c r="E334" s="59">
        <v>37</v>
      </c>
      <c r="F334" s="59">
        <v>36</v>
      </c>
      <c r="G334" s="59">
        <v>36</v>
      </c>
      <c r="H334" s="59">
        <v>2</v>
      </c>
      <c r="I334" s="59">
        <v>6</v>
      </c>
      <c r="J334" s="59">
        <v>68</v>
      </c>
      <c r="K334" s="51"/>
      <c r="L334" s="51"/>
      <c r="M334" s="51"/>
      <c r="N334" s="51"/>
    </row>
    <row r="335" spans="1:14" x14ac:dyDescent="0.25">
      <c r="A335" s="123">
        <v>166.5</v>
      </c>
      <c r="B335" s="51"/>
      <c r="C335" s="59">
        <v>0</v>
      </c>
      <c r="D335" s="59">
        <v>0</v>
      </c>
      <c r="E335" s="59">
        <v>37</v>
      </c>
      <c r="F335" s="59">
        <v>36</v>
      </c>
      <c r="G335" s="59">
        <v>36</v>
      </c>
      <c r="H335" s="59">
        <v>2</v>
      </c>
      <c r="I335" s="59">
        <v>6</v>
      </c>
      <c r="J335" s="59">
        <v>68</v>
      </c>
      <c r="K335" s="51"/>
      <c r="L335" s="51"/>
      <c r="M335" s="51"/>
      <c r="N335" s="51"/>
    </row>
    <row r="336" spans="1:14" x14ac:dyDescent="0.25">
      <c r="A336" s="122">
        <v>167</v>
      </c>
      <c r="B336" s="51"/>
      <c r="C336" s="59">
        <v>0</v>
      </c>
      <c r="D336" s="59">
        <v>2</v>
      </c>
      <c r="E336" s="59">
        <v>36</v>
      </c>
      <c r="F336" s="59">
        <v>37</v>
      </c>
      <c r="G336" s="59">
        <v>37</v>
      </c>
      <c r="H336" s="59">
        <v>2</v>
      </c>
      <c r="I336" s="59">
        <v>6</v>
      </c>
      <c r="J336" s="59">
        <v>68</v>
      </c>
      <c r="K336" s="51"/>
      <c r="L336" s="51"/>
      <c r="M336" s="51"/>
      <c r="N336" s="51"/>
    </row>
    <row r="337" spans="1:14" x14ac:dyDescent="0.25">
      <c r="A337" s="123">
        <v>167.5</v>
      </c>
      <c r="B337" s="51"/>
      <c r="C337" s="59">
        <v>0</v>
      </c>
      <c r="D337" s="59">
        <v>2</v>
      </c>
      <c r="E337" s="59">
        <v>36</v>
      </c>
      <c r="F337" s="59">
        <v>37</v>
      </c>
      <c r="G337" s="59">
        <v>37</v>
      </c>
      <c r="H337" s="59">
        <v>2</v>
      </c>
      <c r="I337" s="59">
        <v>6</v>
      </c>
      <c r="J337" s="59">
        <v>68</v>
      </c>
      <c r="K337" s="51"/>
      <c r="L337" s="51"/>
      <c r="M337" s="51"/>
      <c r="N337" s="51"/>
    </row>
    <row r="338" spans="1:14" x14ac:dyDescent="0.25">
      <c r="A338" s="122">
        <v>168</v>
      </c>
      <c r="B338" s="51"/>
      <c r="C338" s="59">
        <v>0</v>
      </c>
      <c r="D338" s="59">
        <v>2</v>
      </c>
      <c r="E338" s="59">
        <v>36</v>
      </c>
      <c r="F338" s="59">
        <v>37</v>
      </c>
      <c r="G338" s="59">
        <v>37</v>
      </c>
      <c r="H338" s="59">
        <v>2</v>
      </c>
      <c r="I338" s="59">
        <v>6</v>
      </c>
      <c r="J338" s="59">
        <v>68</v>
      </c>
      <c r="K338" s="51"/>
      <c r="L338" s="51"/>
      <c r="M338" s="51"/>
      <c r="N338" s="51"/>
    </row>
    <row r="339" spans="1:14" x14ac:dyDescent="0.25">
      <c r="A339" s="123">
        <v>168.5</v>
      </c>
      <c r="B339" s="51"/>
      <c r="C339" s="59">
        <v>0</v>
      </c>
      <c r="D339" s="59">
        <v>1</v>
      </c>
      <c r="E339" s="59">
        <v>37</v>
      </c>
      <c r="F339" s="59">
        <v>37</v>
      </c>
      <c r="G339" s="59">
        <v>37</v>
      </c>
      <c r="H339" s="59">
        <v>2</v>
      </c>
      <c r="I339" s="59">
        <v>6</v>
      </c>
      <c r="J339" s="59">
        <v>69</v>
      </c>
      <c r="K339" s="51"/>
      <c r="L339" s="51"/>
      <c r="M339" s="51"/>
      <c r="N339" s="51"/>
    </row>
    <row r="340" spans="1:14" x14ac:dyDescent="0.25">
      <c r="A340" s="122">
        <v>169</v>
      </c>
      <c r="B340" s="51"/>
      <c r="C340" s="59">
        <v>0</v>
      </c>
      <c r="D340" s="59">
        <v>1</v>
      </c>
      <c r="E340" s="59">
        <v>37</v>
      </c>
      <c r="F340" s="59">
        <v>37</v>
      </c>
      <c r="G340" s="59">
        <v>37</v>
      </c>
      <c r="H340" s="59">
        <v>2</v>
      </c>
      <c r="I340" s="59">
        <v>6</v>
      </c>
      <c r="J340" s="59">
        <v>69</v>
      </c>
      <c r="K340" s="51"/>
      <c r="L340" s="51"/>
      <c r="M340" s="51"/>
      <c r="N340" s="51"/>
    </row>
    <row r="341" spans="1:14" x14ac:dyDescent="0.25">
      <c r="A341" s="123">
        <v>169.5</v>
      </c>
      <c r="B341" s="51"/>
      <c r="C341" s="59">
        <v>0</v>
      </c>
      <c r="D341" s="59">
        <v>1</v>
      </c>
      <c r="E341" s="59">
        <v>37</v>
      </c>
      <c r="F341" s="59">
        <v>37</v>
      </c>
      <c r="G341" s="59">
        <v>37</v>
      </c>
      <c r="H341" s="59">
        <v>2</v>
      </c>
      <c r="I341" s="59">
        <v>6</v>
      </c>
      <c r="J341" s="59">
        <v>69</v>
      </c>
      <c r="K341" s="51"/>
      <c r="L341" s="51"/>
      <c r="M341" s="51"/>
      <c r="N341" s="51"/>
    </row>
    <row r="342" spans="1:14" x14ac:dyDescent="0.25">
      <c r="A342" s="122">
        <v>170</v>
      </c>
      <c r="B342" s="51"/>
      <c r="C342" s="59">
        <v>0</v>
      </c>
      <c r="D342" s="59">
        <v>0</v>
      </c>
      <c r="E342" s="59">
        <v>38</v>
      </c>
      <c r="F342" s="59">
        <v>37</v>
      </c>
      <c r="G342" s="59">
        <v>37</v>
      </c>
      <c r="H342" s="59">
        <v>2</v>
      </c>
      <c r="I342" s="59">
        <v>6</v>
      </c>
      <c r="J342" s="59">
        <v>69</v>
      </c>
      <c r="K342" s="51"/>
      <c r="L342" s="51"/>
      <c r="M342" s="51"/>
      <c r="N342" s="51"/>
    </row>
    <row r="343" spans="1:14" x14ac:dyDescent="0.25">
      <c r="A343" s="123">
        <v>170.5</v>
      </c>
      <c r="B343" s="51"/>
      <c r="C343" s="59">
        <v>0</v>
      </c>
      <c r="D343" s="59">
        <v>0</v>
      </c>
      <c r="E343" s="59">
        <v>38</v>
      </c>
      <c r="F343" s="59">
        <v>37</v>
      </c>
      <c r="G343" s="59">
        <v>37</v>
      </c>
      <c r="H343" s="59">
        <v>2</v>
      </c>
      <c r="I343" s="59">
        <v>6</v>
      </c>
      <c r="J343" s="59">
        <v>69</v>
      </c>
      <c r="K343" s="51"/>
      <c r="L343" s="51"/>
      <c r="M343" s="51"/>
      <c r="N343" s="51"/>
    </row>
    <row r="344" spans="1:14" x14ac:dyDescent="0.25">
      <c r="A344" s="122">
        <v>171</v>
      </c>
      <c r="B344" s="51"/>
      <c r="C344" s="59">
        <v>0</v>
      </c>
      <c r="D344" s="59">
        <v>0</v>
      </c>
      <c r="E344" s="59">
        <v>38</v>
      </c>
      <c r="F344" s="59">
        <v>37</v>
      </c>
      <c r="G344" s="59">
        <v>37</v>
      </c>
      <c r="H344" s="59">
        <v>2</v>
      </c>
      <c r="I344" s="59">
        <v>6</v>
      </c>
      <c r="J344" s="59">
        <v>69</v>
      </c>
      <c r="K344" s="51"/>
      <c r="L344" s="51"/>
      <c r="M344" s="51"/>
      <c r="N344" s="51"/>
    </row>
    <row r="345" spans="1:14" x14ac:dyDescent="0.25">
      <c r="A345" s="123">
        <v>171.5</v>
      </c>
      <c r="B345" s="51"/>
      <c r="C345" s="59">
        <v>0</v>
      </c>
      <c r="D345" s="59">
        <v>2</v>
      </c>
      <c r="E345" s="59">
        <v>37</v>
      </c>
      <c r="F345" s="59">
        <v>38</v>
      </c>
      <c r="G345" s="59">
        <v>38</v>
      </c>
      <c r="H345" s="59">
        <v>2</v>
      </c>
      <c r="I345" s="59">
        <v>6</v>
      </c>
      <c r="J345" s="59">
        <v>70</v>
      </c>
      <c r="K345" s="51"/>
      <c r="L345" s="51"/>
      <c r="M345" s="51"/>
      <c r="N345" s="51"/>
    </row>
    <row r="346" spans="1:14" x14ac:dyDescent="0.25">
      <c r="A346" s="122">
        <v>172</v>
      </c>
      <c r="B346" s="51"/>
      <c r="C346" s="59">
        <v>0</v>
      </c>
      <c r="D346" s="59">
        <v>2</v>
      </c>
      <c r="E346" s="59">
        <v>37</v>
      </c>
      <c r="F346" s="59">
        <v>38</v>
      </c>
      <c r="G346" s="59">
        <v>38</v>
      </c>
      <c r="H346" s="59">
        <v>2</v>
      </c>
      <c r="I346" s="59">
        <v>6</v>
      </c>
      <c r="J346" s="59">
        <v>70</v>
      </c>
      <c r="K346" s="51"/>
      <c r="L346" s="51"/>
      <c r="M346" s="51"/>
      <c r="N346" s="51"/>
    </row>
    <row r="347" spans="1:14" x14ac:dyDescent="0.25">
      <c r="A347" s="123">
        <v>172.5</v>
      </c>
      <c r="B347" s="51"/>
      <c r="C347" s="59">
        <v>0</v>
      </c>
      <c r="D347" s="59">
        <v>2</v>
      </c>
      <c r="E347" s="59">
        <v>37</v>
      </c>
      <c r="F347" s="59">
        <v>38</v>
      </c>
      <c r="G347" s="59">
        <v>38</v>
      </c>
      <c r="H347" s="59">
        <v>2</v>
      </c>
      <c r="I347" s="59">
        <v>6</v>
      </c>
      <c r="J347" s="59">
        <v>70</v>
      </c>
      <c r="K347" s="51"/>
      <c r="L347" s="51"/>
      <c r="M347" s="51"/>
      <c r="N347" s="51"/>
    </row>
    <row r="348" spans="1:14" x14ac:dyDescent="0.25">
      <c r="A348" s="122">
        <v>173</v>
      </c>
      <c r="B348" s="51"/>
      <c r="C348" s="59">
        <v>0</v>
      </c>
      <c r="D348" s="59">
        <v>1</v>
      </c>
      <c r="E348" s="59">
        <v>38</v>
      </c>
      <c r="F348" s="59">
        <v>38</v>
      </c>
      <c r="G348" s="59">
        <v>38</v>
      </c>
      <c r="H348" s="59">
        <v>2</v>
      </c>
      <c r="I348" s="59">
        <v>6</v>
      </c>
      <c r="J348" s="59">
        <v>71</v>
      </c>
      <c r="K348" s="51"/>
      <c r="L348" s="51"/>
      <c r="M348" s="51"/>
      <c r="N348" s="51"/>
    </row>
    <row r="349" spans="1:14" x14ac:dyDescent="0.25">
      <c r="A349" s="123">
        <v>173.5</v>
      </c>
      <c r="B349" s="51"/>
      <c r="C349" s="59">
        <v>0</v>
      </c>
      <c r="D349" s="59">
        <v>1</v>
      </c>
      <c r="E349" s="59">
        <v>38</v>
      </c>
      <c r="F349" s="59">
        <v>38</v>
      </c>
      <c r="G349" s="59">
        <v>38</v>
      </c>
      <c r="H349" s="59">
        <v>2</v>
      </c>
      <c r="I349" s="59">
        <v>6</v>
      </c>
      <c r="J349" s="59">
        <v>71</v>
      </c>
      <c r="K349" s="51"/>
      <c r="L349" s="51"/>
      <c r="M349" s="51"/>
      <c r="N349" s="51"/>
    </row>
    <row r="350" spans="1:14" x14ac:dyDescent="0.25">
      <c r="A350" s="122">
        <v>174</v>
      </c>
      <c r="B350" s="51"/>
      <c r="C350" s="59">
        <v>0</v>
      </c>
      <c r="D350" s="59">
        <v>1</v>
      </c>
      <c r="E350" s="59">
        <v>38</v>
      </c>
      <c r="F350" s="59">
        <v>38</v>
      </c>
      <c r="G350" s="59">
        <v>38</v>
      </c>
      <c r="H350" s="59">
        <v>2</v>
      </c>
      <c r="I350" s="59">
        <v>6</v>
      </c>
      <c r="J350" s="59">
        <v>71</v>
      </c>
      <c r="K350" s="51"/>
      <c r="L350" s="51"/>
      <c r="M350" s="51"/>
      <c r="N350" s="51"/>
    </row>
    <row r="351" spans="1:14" x14ac:dyDescent="0.25">
      <c r="A351" s="123">
        <v>174.5</v>
      </c>
      <c r="B351" s="51"/>
      <c r="C351" s="59">
        <v>0</v>
      </c>
      <c r="D351" s="59">
        <v>0</v>
      </c>
      <c r="E351" s="59">
        <v>39</v>
      </c>
      <c r="F351" s="59">
        <v>38</v>
      </c>
      <c r="G351" s="59">
        <v>38</v>
      </c>
      <c r="H351" s="59">
        <v>2</v>
      </c>
      <c r="I351" s="59">
        <v>6</v>
      </c>
      <c r="J351" s="59">
        <v>71</v>
      </c>
      <c r="K351" s="51"/>
      <c r="L351" s="51"/>
      <c r="M351" s="51"/>
      <c r="N351" s="51"/>
    </row>
    <row r="352" spans="1:14" x14ac:dyDescent="0.25">
      <c r="A352" s="122">
        <v>175</v>
      </c>
      <c r="B352" s="51"/>
      <c r="C352" s="59">
        <v>0</v>
      </c>
      <c r="D352" s="59">
        <v>0</v>
      </c>
      <c r="E352" s="59">
        <v>39</v>
      </c>
      <c r="F352" s="59">
        <v>38</v>
      </c>
      <c r="G352" s="59">
        <v>38</v>
      </c>
      <c r="H352" s="59">
        <v>2</v>
      </c>
      <c r="I352" s="59">
        <v>6</v>
      </c>
      <c r="J352" s="59">
        <v>71</v>
      </c>
      <c r="K352" s="51"/>
      <c r="L352" s="51"/>
      <c r="M352" s="51"/>
      <c r="N352" s="51"/>
    </row>
    <row r="353" spans="1:14" x14ac:dyDescent="0.25">
      <c r="A353" s="123">
        <v>175.5</v>
      </c>
      <c r="B353" s="51"/>
      <c r="C353" s="59">
        <v>0</v>
      </c>
      <c r="D353" s="59">
        <v>0</v>
      </c>
      <c r="E353" s="59">
        <v>39</v>
      </c>
      <c r="F353" s="59">
        <v>38</v>
      </c>
      <c r="G353" s="59">
        <v>38</v>
      </c>
      <c r="H353" s="59">
        <v>2</v>
      </c>
      <c r="I353" s="59">
        <v>6</v>
      </c>
      <c r="J353" s="59">
        <v>71</v>
      </c>
      <c r="K353" s="51"/>
      <c r="L353" s="51"/>
      <c r="M353" s="51"/>
      <c r="N353" s="51"/>
    </row>
    <row r="354" spans="1:14" x14ac:dyDescent="0.25">
      <c r="A354" s="122">
        <v>176</v>
      </c>
      <c r="B354" s="51"/>
      <c r="C354" s="59">
        <v>0</v>
      </c>
      <c r="D354" s="59">
        <v>2</v>
      </c>
      <c r="E354" s="59">
        <v>38</v>
      </c>
      <c r="F354" s="59">
        <v>39</v>
      </c>
      <c r="G354" s="59">
        <v>39</v>
      </c>
      <c r="H354" s="59">
        <v>2</v>
      </c>
      <c r="I354" s="59">
        <v>6</v>
      </c>
      <c r="J354" s="59">
        <v>72</v>
      </c>
      <c r="K354" s="51"/>
      <c r="L354" s="51"/>
      <c r="M354" s="51"/>
      <c r="N354" s="51"/>
    </row>
    <row r="355" spans="1:14" x14ac:dyDescent="0.25">
      <c r="A355" s="123">
        <v>176.5</v>
      </c>
      <c r="B355" s="51"/>
      <c r="C355" s="59">
        <v>0</v>
      </c>
      <c r="D355" s="59">
        <v>2</v>
      </c>
      <c r="E355" s="59">
        <v>38</v>
      </c>
      <c r="F355" s="59">
        <v>39</v>
      </c>
      <c r="G355" s="59">
        <v>39</v>
      </c>
      <c r="H355" s="59">
        <v>2</v>
      </c>
      <c r="I355" s="59">
        <v>6</v>
      </c>
      <c r="J355" s="59">
        <v>72</v>
      </c>
      <c r="K355" s="51"/>
      <c r="L355" s="51"/>
      <c r="M355" s="51"/>
      <c r="N355" s="51"/>
    </row>
    <row r="356" spans="1:14" x14ac:dyDescent="0.25">
      <c r="A356" s="122">
        <v>177</v>
      </c>
      <c r="B356" s="51"/>
      <c r="C356" s="59">
        <v>0</v>
      </c>
      <c r="D356" s="59">
        <v>2</v>
      </c>
      <c r="E356" s="59">
        <v>38</v>
      </c>
      <c r="F356" s="59">
        <v>39</v>
      </c>
      <c r="G356" s="59">
        <v>39</v>
      </c>
      <c r="H356" s="59">
        <v>2</v>
      </c>
      <c r="I356" s="59">
        <v>6</v>
      </c>
      <c r="J356" s="59">
        <v>72</v>
      </c>
      <c r="K356" s="51"/>
      <c r="L356" s="51"/>
      <c r="M356" s="51"/>
      <c r="N356" s="51"/>
    </row>
    <row r="357" spans="1:14" x14ac:dyDescent="0.25">
      <c r="A357" s="123">
        <v>177.5</v>
      </c>
      <c r="B357" s="51"/>
      <c r="C357" s="59">
        <v>0</v>
      </c>
      <c r="D357" s="59">
        <v>1</v>
      </c>
      <c r="E357" s="59">
        <v>39</v>
      </c>
      <c r="F357" s="59">
        <v>39</v>
      </c>
      <c r="G357" s="59">
        <v>39</v>
      </c>
      <c r="H357" s="59">
        <v>2</v>
      </c>
      <c r="I357" s="59">
        <v>6</v>
      </c>
      <c r="J357" s="59">
        <v>72</v>
      </c>
      <c r="K357" s="51"/>
      <c r="L357" s="51"/>
      <c r="M357" s="51"/>
      <c r="N357" s="51"/>
    </row>
    <row r="358" spans="1:14" x14ac:dyDescent="0.25">
      <c r="A358" s="122">
        <v>178</v>
      </c>
      <c r="B358" s="51"/>
      <c r="C358" s="59">
        <v>0</v>
      </c>
      <c r="D358" s="59">
        <v>1</v>
      </c>
      <c r="E358" s="59">
        <v>39</v>
      </c>
      <c r="F358" s="59">
        <v>39</v>
      </c>
      <c r="G358" s="59">
        <v>39</v>
      </c>
      <c r="H358" s="59">
        <v>2</v>
      </c>
      <c r="I358" s="59">
        <v>6</v>
      </c>
      <c r="J358" s="59">
        <v>72</v>
      </c>
      <c r="K358" s="51"/>
      <c r="L358" s="51"/>
      <c r="M358" s="51"/>
      <c r="N358" s="51"/>
    </row>
    <row r="359" spans="1:14" x14ac:dyDescent="0.25">
      <c r="A359" s="123">
        <v>178.5</v>
      </c>
      <c r="B359" s="51"/>
      <c r="C359" s="59">
        <v>0</v>
      </c>
      <c r="D359" s="59">
        <v>1</v>
      </c>
      <c r="E359" s="59">
        <v>39</v>
      </c>
      <c r="F359" s="59">
        <v>39</v>
      </c>
      <c r="G359" s="59">
        <v>39</v>
      </c>
      <c r="H359" s="59">
        <v>2</v>
      </c>
      <c r="I359" s="59">
        <v>6</v>
      </c>
      <c r="J359" s="59">
        <v>72</v>
      </c>
      <c r="K359" s="51"/>
      <c r="L359" s="51"/>
      <c r="M359" s="51"/>
      <c r="N359" s="51"/>
    </row>
    <row r="360" spans="1:14" x14ac:dyDescent="0.25">
      <c r="A360" s="122">
        <v>179</v>
      </c>
      <c r="B360" s="51"/>
      <c r="C360" s="59">
        <v>0</v>
      </c>
      <c r="D360" s="59">
        <v>0</v>
      </c>
      <c r="E360" s="59">
        <v>40</v>
      </c>
      <c r="F360" s="59">
        <v>39</v>
      </c>
      <c r="G360" s="59">
        <v>39</v>
      </c>
      <c r="H360" s="59">
        <v>2</v>
      </c>
      <c r="I360" s="59">
        <v>6</v>
      </c>
      <c r="J360" s="59">
        <v>73</v>
      </c>
      <c r="K360" s="51"/>
      <c r="L360" s="51"/>
      <c r="M360" s="51"/>
      <c r="N360" s="51"/>
    </row>
    <row r="361" spans="1:14" x14ac:dyDescent="0.25">
      <c r="A361" s="123">
        <v>179.5</v>
      </c>
      <c r="B361" s="51"/>
      <c r="C361" s="59">
        <v>0</v>
      </c>
      <c r="D361" s="59">
        <v>0</v>
      </c>
      <c r="E361" s="59">
        <v>40</v>
      </c>
      <c r="F361" s="59">
        <v>39</v>
      </c>
      <c r="G361" s="59">
        <v>39</v>
      </c>
      <c r="H361" s="59">
        <v>2</v>
      </c>
      <c r="I361" s="59">
        <v>6</v>
      </c>
      <c r="J361" s="59">
        <v>73</v>
      </c>
      <c r="K361" s="51"/>
      <c r="L361" s="51"/>
      <c r="M361" s="51"/>
      <c r="N361" s="51"/>
    </row>
    <row r="362" spans="1:14" x14ac:dyDescent="0.25">
      <c r="A362" s="122">
        <v>180</v>
      </c>
      <c r="B362" s="51"/>
      <c r="C362" s="59">
        <v>0</v>
      </c>
      <c r="D362" s="59">
        <v>0</v>
      </c>
      <c r="E362" s="59">
        <v>40</v>
      </c>
      <c r="F362" s="59">
        <v>39</v>
      </c>
      <c r="G362" s="59">
        <v>39</v>
      </c>
      <c r="H362" s="59">
        <v>2</v>
      </c>
      <c r="I362" s="59">
        <v>7</v>
      </c>
      <c r="J362" s="59">
        <v>73</v>
      </c>
      <c r="K362" s="51"/>
      <c r="L362" s="51"/>
      <c r="M362" s="51"/>
      <c r="N362" s="51"/>
    </row>
    <row r="363" spans="1:14" x14ac:dyDescent="0.25">
      <c r="A363" s="123">
        <v>180.5</v>
      </c>
      <c r="B363" s="51"/>
      <c r="C363" s="59">
        <v>0</v>
      </c>
      <c r="D363" s="59">
        <v>2</v>
      </c>
      <c r="E363" s="59">
        <v>39</v>
      </c>
      <c r="F363" s="59">
        <v>40</v>
      </c>
      <c r="G363" s="59">
        <v>40</v>
      </c>
      <c r="H363" s="59">
        <v>2</v>
      </c>
      <c r="I363" s="59">
        <v>7</v>
      </c>
      <c r="J363" s="59">
        <v>74</v>
      </c>
      <c r="K363" s="51"/>
      <c r="L363" s="51"/>
      <c r="M363" s="51"/>
      <c r="N363" s="51"/>
    </row>
    <row r="364" spans="1:14" x14ac:dyDescent="0.25">
      <c r="A364" s="122">
        <v>181</v>
      </c>
      <c r="B364" s="51"/>
      <c r="C364" s="59">
        <v>0</v>
      </c>
      <c r="D364" s="59">
        <v>2</v>
      </c>
      <c r="E364" s="59">
        <v>39</v>
      </c>
      <c r="F364" s="59">
        <v>40</v>
      </c>
      <c r="G364" s="59">
        <v>40</v>
      </c>
      <c r="H364" s="59">
        <v>2</v>
      </c>
      <c r="I364" s="59">
        <v>7</v>
      </c>
      <c r="J364" s="59">
        <v>74</v>
      </c>
      <c r="K364" s="51"/>
      <c r="L364" s="51"/>
      <c r="M364" s="51"/>
      <c r="N364" s="51"/>
    </row>
    <row r="365" spans="1:14" x14ac:dyDescent="0.25">
      <c r="A365" s="123">
        <v>181.5</v>
      </c>
      <c r="B365" s="51"/>
      <c r="C365" s="59">
        <v>0</v>
      </c>
      <c r="D365" s="59">
        <v>2</v>
      </c>
      <c r="E365" s="59">
        <v>39</v>
      </c>
      <c r="F365" s="59">
        <v>40</v>
      </c>
      <c r="G365" s="59">
        <v>40</v>
      </c>
      <c r="H365" s="59">
        <v>2</v>
      </c>
      <c r="I365" s="59">
        <v>7</v>
      </c>
      <c r="J365" s="59">
        <v>74</v>
      </c>
      <c r="K365" s="51"/>
      <c r="L365" s="51"/>
      <c r="M365" s="51"/>
      <c r="N365" s="51"/>
    </row>
    <row r="366" spans="1:14" x14ac:dyDescent="0.25">
      <c r="A366" s="122">
        <v>182</v>
      </c>
      <c r="B366" s="51"/>
      <c r="C366" s="59">
        <v>0</v>
      </c>
      <c r="D366" s="59">
        <v>1</v>
      </c>
      <c r="E366" s="59">
        <v>40</v>
      </c>
      <c r="F366" s="59">
        <v>40</v>
      </c>
      <c r="G366" s="59">
        <v>40</v>
      </c>
      <c r="H366" s="59">
        <v>2</v>
      </c>
      <c r="I366" s="59">
        <v>7</v>
      </c>
      <c r="J366" s="59">
        <v>74</v>
      </c>
      <c r="K366" s="51"/>
      <c r="L366" s="51"/>
      <c r="M366" s="51"/>
      <c r="N366" s="51"/>
    </row>
    <row r="367" spans="1:14" x14ac:dyDescent="0.25">
      <c r="A367" s="123">
        <v>182.5</v>
      </c>
      <c r="B367" s="51"/>
      <c r="C367" s="59">
        <v>0</v>
      </c>
      <c r="D367" s="59">
        <v>1</v>
      </c>
      <c r="E367" s="59">
        <v>40</v>
      </c>
      <c r="F367" s="59">
        <v>40</v>
      </c>
      <c r="G367" s="59">
        <v>40</v>
      </c>
      <c r="H367" s="59">
        <v>2</v>
      </c>
      <c r="I367" s="59">
        <v>7</v>
      </c>
      <c r="J367" s="59">
        <v>74</v>
      </c>
      <c r="K367" s="51"/>
      <c r="L367" s="51"/>
      <c r="M367" s="51"/>
      <c r="N367" s="51"/>
    </row>
    <row r="368" spans="1:14" x14ac:dyDescent="0.25">
      <c r="A368" s="122">
        <v>183</v>
      </c>
      <c r="B368" s="51"/>
      <c r="C368" s="59">
        <v>0</v>
      </c>
      <c r="D368" s="59">
        <v>1</v>
      </c>
      <c r="E368" s="59">
        <v>40</v>
      </c>
      <c r="F368" s="59">
        <v>40</v>
      </c>
      <c r="G368" s="59">
        <v>40</v>
      </c>
      <c r="H368" s="59">
        <v>2</v>
      </c>
      <c r="I368" s="59">
        <v>7</v>
      </c>
      <c r="J368" s="59">
        <v>74</v>
      </c>
      <c r="K368" s="51"/>
      <c r="L368" s="51"/>
      <c r="M368" s="51"/>
      <c r="N368" s="51"/>
    </row>
    <row r="369" spans="1:14" x14ac:dyDescent="0.25">
      <c r="A369" s="123">
        <v>183.5</v>
      </c>
      <c r="B369" s="51"/>
      <c r="C369" s="59">
        <v>0</v>
      </c>
      <c r="D369" s="59">
        <v>0</v>
      </c>
      <c r="E369" s="59">
        <v>41</v>
      </c>
      <c r="F369" s="59">
        <v>40</v>
      </c>
      <c r="G369" s="59">
        <v>40</v>
      </c>
      <c r="H369" s="59">
        <v>2</v>
      </c>
      <c r="I369" s="59">
        <v>7</v>
      </c>
      <c r="J369" s="59">
        <v>75</v>
      </c>
      <c r="K369" s="51"/>
      <c r="L369" s="51"/>
      <c r="M369" s="51"/>
      <c r="N369" s="51"/>
    </row>
    <row r="370" spans="1:14" x14ac:dyDescent="0.25">
      <c r="A370" s="122">
        <v>184</v>
      </c>
      <c r="B370" s="51"/>
      <c r="C370" s="59">
        <v>0</v>
      </c>
      <c r="D370" s="59">
        <v>0</v>
      </c>
      <c r="E370" s="59">
        <v>41</v>
      </c>
      <c r="F370" s="59">
        <v>40</v>
      </c>
      <c r="G370" s="59">
        <v>40</v>
      </c>
      <c r="H370" s="59">
        <v>2</v>
      </c>
      <c r="I370" s="59">
        <v>7</v>
      </c>
      <c r="J370" s="59">
        <v>75</v>
      </c>
      <c r="K370" s="51"/>
      <c r="L370" s="51"/>
      <c r="M370" s="51"/>
      <c r="N370" s="51"/>
    </row>
    <row r="371" spans="1:14" x14ac:dyDescent="0.25">
      <c r="A371" s="123">
        <v>184.5</v>
      </c>
      <c r="B371" s="51"/>
      <c r="C371" s="59">
        <v>0</v>
      </c>
      <c r="D371" s="59">
        <v>0</v>
      </c>
      <c r="E371" s="59">
        <v>41</v>
      </c>
      <c r="F371" s="59">
        <v>40</v>
      </c>
      <c r="G371" s="59">
        <v>40</v>
      </c>
      <c r="H371" s="59">
        <v>2</v>
      </c>
      <c r="I371" s="59">
        <v>7</v>
      </c>
      <c r="J371" s="59">
        <v>75</v>
      </c>
      <c r="K371" s="51"/>
      <c r="L371" s="51"/>
      <c r="M371" s="51"/>
      <c r="N371" s="51"/>
    </row>
    <row r="372" spans="1:14" x14ac:dyDescent="0.25">
      <c r="A372" s="122">
        <v>185</v>
      </c>
      <c r="B372" s="51"/>
      <c r="C372" s="59">
        <v>0</v>
      </c>
      <c r="D372" s="59">
        <v>2</v>
      </c>
      <c r="E372" s="59">
        <v>40</v>
      </c>
      <c r="F372" s="59">
        <v>41</v>
      </c>
      <c r="G372" s="59">
        <v>41</v>
      </c>
      <c r="H372" s="59">
        <v>2</v>
      </c>
      <c r="I372" s="59">
        <v>7</v>
      </c>
      <c r="J372" s="59">
        <v>75</v>
      </c>
      <c r="K372" s="51"/>
      <c r="L372" s="51"/>
      <c r="M372" s="51"/>
      <c r="N372" s="51"/>
    </row>
    <row r="373" spans="1:14" x14ac:dyDescent="0.25">
      <c r="A373" s="123">
        <v>185.5</v>
      </c>
      <c r="B373" s="51"/>
      <c r="C373" s="59">
        <v>0</v>
      </c>
      <c r="D373" s="59">
        <v>2</v>
      </c>
      <c r="E373" s="59">
        <v>40</v>
      </c>
      <c r="F373" s="59">
        <v>41</v>
      </c>
      <c r="G373" s="59">
        <v>41</v>
      </c>
      <c r="H373" s="59">
        <v>2</v>
      </c>
      <c r="I373" s="59">
        <v>7</v>
      </c>
      <c r="J373" s="59">
        <v>75</v>
      </c>
      <c r="K373" s="51"/>
      <c r="L373" s="51"/>
      <c r="M373" s="51"/>
      <c r="N373" s="51"/>
    </row>
    <row r="374" spans="1:14" x14ac:dyDescent="0.25">
      <c r="A374" s="122">
        <v>186</v>
      </c>
      <c r="B374" s="51"/>
      <c r="C374" s="59">
        <v>0</v>
      </c>
      <c r="D374" s="59">
        <v>2</v>
      </c>
      <c r="E374" s="59">
        <v>40</v>
      </c>
      <c r="F374" s="59">
        <v>41</v>
      </c>
      <c r="G374" s="59">
        <v>41</v>
      </c>
      <c r="H374" s="59">
        <v>2</v>
      </c>
      <c r="I374" s="59">
        <v>7</v>
      </c>
      <c r="J374" s="59">
        <v>75</v>
      </c>
      <c r="K374" s="51"/>
      <c r="L374" s="51"/>
      <c r="M374" s="51"/>
      <c r="N374" s="51"/>
    </row>
    <row r="375" spans="1:14" x14ac:dyDescent="0.25">
      <c r="A375" s="123">
        <v>186.5</v>
      </c>
      <c r="B375" s="51"/>
      <c r="C375" s="59">
        <v>0</v>
      </c>
      <c r="D375" s="59">
        <v>1</v>
      </c>
      <c r="E375" s="59">
        <v>41</v>
      </c>
      <c r="F375" s="59">
        <v>41</v>
      </c>
      <c r="G375" s="59">
        <v>41</v>
      </c>
      <c r="H375" s="59">
        <v>2</v>
      </c>
      <c r="I375" s="59">
        <v>7</v>
      </c>
      <c r="J375" s="59">
        <v>76</v>
      </c>
      <c r="K375" s="51"/>
      <c r="L375" s="51"/>
      <c r="M375" s="51"/>
      <c r="N375" s="51"/>
    </row>
    <row r="376" spans="1:14" x14ac:dyDescent="0.25">
      <c r="A376" s="122">
        <v>187</v>
      </c>
      <c r="B376" s="51"/>
      <c r="C376" s="59">
        <v>0</v>
      </c>
      <c r="D376" s="59">
        <v>1</v>
      </c>
      <c r="E376" s="59">
        <v>41</v>
      </c>
      <c r="F376" s="59">
        <v>41</v>
      </c>
      <c r="G376" s="59">
        <v>41</v>
      </c>
      <c r="H376" s="59">
        <v>2</v>
      </c>
      <c r="I376" s="59">
        <v>7</v>
      </c>
      <c r="J376" s="59">
        <v>76</v>
      </c>
      <c r="K376" s="51"/>
      <c r="L376" s="51"/>
      <c r="M376" s="51"/>
      <c r="N376" s="51"/>
    </row>
    <row r="377" spans="1:14" x14ac:dyDescent="0.25">
      <c r="A377" s="123">
        <v>187.5</v>
      </c>
      <c r="B377" s="51"/>
      <c r="C377" s="59">
        <v>0</v>
      </c>
      <c r="D377" s="59">
        <v>1</v>
      </c>
      <c r="E377" s="59">
        <v>41</v>
      </c>
      <c r="F377" s="59">
        <v>41</v>
      </c>
      <c r="G377" s="59">
        <v>41</v>
      </c>
      <c r="H377" s="59">
        <v>2</v>
      </c>
      <c r="I377" s="59">
        <v>7</v>
      </c>
      <c r="J377" s="59">
        <v>76</v>
      </c>
      <c r="K377" s="51"/>
      <c r="L377" s="51"/>
      <c r="M377" s="51"/>
      <c r="N377" s="51"/>
    </row>
    <row r="378" spans="1:14" x14ac:dyDescent="0.25">
      <c r="A378" s="122">
        <v>188</v>
      </c>
      <c r="B378" s="51"/>
      <c r="C378" s="59">
        <v>0</v>
      </c>
      <c r="D378" s="59">
        <v>0</v>
      </c>
      <c r="E378" s="59">
        <v>42</v>
      </c>
      <c r="F378" s="59">
        <v>41</v>
      </c>
      <c r="G378" s="59">
        <v>41</v>
      </c>
      <c r="H378" s="59">
        <v>2</v>
      </c>
      <c r="I378" s="59">
        <v>7</v>
      </c>
      <c r="J378" s="59">
        <v>77</v>
      </c>
      <c r="K378" s="51"/>
      <c r="L378" s="51"/>
      <c r="M378" s="51"/>
      <c r="N378" s="51"/>
    </row>
    <row r="379" spans="1:14" x14ac:dyDescent="0.25">
      <c r="A379" s="123">
        <v>188.5</v>
      </c>
      <c r="B379" s="51"/>
      <c r="C379" s="59">
        <v>0</v>
      </c>
      <c r="D379" s="59">
        <v>0</v>
      </c>
      <c r="E379" s="59">
        <v>42</v>
      </c>
      <c r="F379" s="59">
        <v>41</v>
      </c>
      <c r="G379" s="59">
        <v>41</v>
      </c>
      <c r="H379" s="59">
        <v>2</v>
      </c>
      <c r="I379" s="59">
        <v>7</v>
      </c>
      <c r="J379" s="59">
        <v>77</v>
      </c>
      <c r="K379" s="51"/>
      <c r="L379" s="51"/>
      <c r="M379" s="51"/>
      <c r="N379" s="51"/>
    </row>
    <row r="380" spans="1:14" x14ac:dyDescent="0.25">
      <c r="A380" s="122">
        <v>189</v>
      </c>
      <c r="B380" s="51"/>
      <c r="C380" s="59">
        <v>0</v>
      </c>
      <c r="D380" s="59">
        <v>0</v>
      </c>
      <c r="E380" s="59">
        <v>42</v>
      </c>
      <c r="F380" s="59">
        <v>41</v>
      </c>
      <c r="G380" s="59">
        <v>41</v>
      </c>
      <c r="H380" s="59">
        <v>2</v>
      </c>
      <c r="I380" s="59">
        <v>7</v>
      </c>
      <c r="J380" s="59">
        <v>77</v>
      </c>
      <c r="K380" s="51"/>
      <c r="L380" s="51"/>
      <c r="M380" s="51"/>
      <c r="N380" s="51"/>
    </row>
    <row r="381" spans="1:14" x14ac:dyDescent="0.25">
      <c r="A381" s="123">
        <v>189.5</v>
      </c>
      <c r="B381" s="51"/>
      <c r="C381" s="59">
        <v>0</v>
      </c>
      <c r="D381" s="59">
        <v>2</v>
      </c>
      <c r="E381" s="59">
        <v>41</v>
      </c>
      <c r="F381" s="59">
        <v>42</v>
      </c>
      <c r="G381" s="59">
        <v>42</v>
      </c>
      <c r="H381" s="59">
        <v>2</v>
      </c>
      <c r="I381" s="59">
        <v>7</v>
      </c>
      <c r="J381" s="59">
        <v>77</v>
      </c>
      <c r="K381" s="51"/>
      <c r="L381" s="51"/>
      <c r="M381" s="51"/>
      <c r="N381" s="51"/>
    </row>
    <row r="382" spans="1:14" x14ac:dyDescent="0.25">
      <c r="A382" s="122">
        <v>190</v>
      </c>
      <c r="B382" s="51"/>
      <c r="C382" s="59">
        <v>0</v>
      </c>
      <c r="D382" s="59">
        <v>2</v>
      </c>
      <c r="E382" s="59">
        <v>41</v>
      </c>
      <c r="F382" s="59">
        <v>42</v>
      </c>
      <c r="G382" s="59">
        <v>42</v>
      </c>
      <c r="H382" s="59">
        <v>2</v>
      </c>
      <c r="I382" s="59">
        <v>7</v>
      </c>
      <c r="J382" s="59">
        <v>77</v>
      </c>
      <c r="K382" s="51"/>
      <c r="L382" s="51"/>
      <c r="M382" s="51"/>
      <c r="N382" s="51"/>
    </row>
    <row r="383" spans="1:14" x14ac:dyDescent="0.25">
      <c r="A383" s="123">
        <v>190.5</v>
      </c>
      <c r="B383" s="51"/>
      <c r="C383" s="59">
        <v>0</v>
      </c>
      <c r="D383" s="59">
        <v>2</v>
      </c>
      <c r="E383" s="59">
        <v>41</v>
      </c>
      <c r="F383" s="59">
        <v>42</v>
      </c>
      <c r="G383" s="59">
        <v>42</v>
      </c>
      <c r="H383" s="59">
        <v>2</v>
      </c>
      <c r="I383" s="59">
        <v>7</v>
      </c>
      <c r="J383" s="59">
        <v>77</v>
      </c>
      <c r="K383" s="51"/>
      <c r="L383" s="51"/>
      <c r="M383" s="51"/>
      <c r="N383" s="51"/>
    </row>
    <row r="384" spans="1:14" x14ac:dyDescent="0.25">
      <c r="A384" s="122">
        <v>191</v>
      </c>
      <c r="B384" s="51"/>
      <c r="C384" s="59">
        <v>0</v>
      </c>
      <c r="D384" s="59">
        <v>1</v>
      </c>
      <c r="E384" s="59">
        <v>42</v>
      </c>
      <c r="F384" s="59">
        <v>42</v>
      </c>
      <c r="G384" s="59">
        <v>42</v>
      </c>
      <c r="H384" s="59">
        <v>2</v>
      </c>
      <c r="I384" s="59">
        <v>7</v>
      </c>
      <c r="J384" s="59">
        <v>78</v>
      </c>
      <c r="K384" s="51"/>
      <c r="L384" s="51"/>
      <c r="M384" s="51"/>
      <c r="N384" s="51"/>
    </row>
    <row r="385" spans="1:14" x14ac:dyDescent="0.25">
      <c r="A385" s="123">
        <v>191.5</v>
      </c>
      <c r="B385" s="51"/>
      <c r="C385" s="59">
        <v>0</v>
      </c>
      <c r="D385" s="59">
        <v>1</v>
      </c>
      <c r="E385" s="59">
        <v>42</v>
      </c>
      <c r="F385" s="59">
        <v>42</v>
      </c>
      <c r="G385" s="59">
        <v>42</v>
      </c>
      <c r="H385" s="59">
        <v>2</v>
      </c>
      <c r="I385" s="59">
        <v>7</v>
      </c>
      <c r="J385" s="59">
        <v>78</v>
      </c>
      <c r="K385" s="51"/>
      <c r="L385" s="51"/>
      <c r="M385" s="51"/>
      <c r="N385" s="51"/>
    </row>
    <row r="386" spans="1:14" x14ac:dyDescent="0.25">
      <c r="A386" s="122">
        <v>192</v>
      </c>
      <c r="B386" s="51"/>
      <c r="C386" s="59">
        <v>0</v>
      </c>
      <c r="D386" s="59">
        <v>1</v>
      </c>
      <c r="E386" s="59">
        <v>42</v>
      </c>
      <c r="F386" s="59">
        <v>42</v>
      </c>
      <c r="G386" s="59">
        <v>42</v>
      </c>
      <c r="H386" s="59">
        <v>2</v>
      </c>
      <c r="I386" s="59">
        <v>7</v>
      </c>
      <c r="J386" s="59">
        <v>78</v>
      </c>
      <c r="K386" s="51"/>
      <c r="L386" s="51"/>
      <c r="M386" s="51"/>
      <c r="N386" s="51"/>
    </row>
    <row r="387" spans="1:14" x14ac:dyDescent="0.25">
      <c r="A387" s="123">
        <v>192.5</v>
      </c>
      <c r="B387" s="51"/>
      <c r="C387" s="59">
        <v>0</v>
      </c>
      <c r="D387" s="59">
        <v>0</v>
      </c>
      <c r="E387" s="59">
        <v>43</v>
      </c>
      <c r="F387" s="59">
        <v>42</v>
      </c>
      <c r="G387" s="59">
        <v>42</v>
      </c>
      <c r="H387" s="59">
        <v>2</v>
      </c>
      <c r="I387" s="59">
        <v>7</v>
      </c>
      <c r="J387" s="59">
        <v>78</v>
      </c>
      <c r="K387" s="51"/>
      <c r="L387" s="51"/>
      <c r="M387" s="51"/>
      <c r="N387" s="51"/>
    </row>
    <row r="388" spans="1:14" x14ac:dyDescent="0.25">
      <c r="A388" s="122">
        <v>193</v>
      </c>
      <c r="B388" s="51"/>
      <c r="C388" s="59">
        <v>0</v>
      </c>
      <c r="D388" s="59">
        <v>0</v>
      </c>
      <c r="E388" s="59">
        <v>43</v>
      </c>
      <c r="F388" s="59">
        <v>42</v>
      </c>
      <c r="G388" s="59">
        <v>42</v>
      </c>
      <c r="H388" s="59">
        <v>2</v>
      </c>
      <c r="I388" s="59">
        <v>7</v>
      </c>
      <c r="J388" s="59">
        <v>78</v>
      </c>
      <c r="K388" s="51"/>
      <c r="L388" s="51"/>
      <c r="M388" s="51"/>
      <c r="N388" s="51"/>
    </row>
    <row r="389" spans="1:14" x14ac:dyDescent="0.25">
      <c r="A389" s="123">
        <v>193.5</v>
      </c>
      <c r="B389" s="51"/>
      <c r="C389" s="59">
        <v>0</v>
      </c>
      <c r="D389" s="59">
        <v>0</v>
      </c>
      <c r="E389" s="59">
        <v>43</v>
      </c>
      <c r="F389" s="59">
        <v>42</v>
      </c>
      <c r="G389" s="59">
        <v>42</v>
      </c>
      <c r="H389" s="59">
        <v>2</v>
      </c>
      <c r="I389" s="59">
        <v>7</v>
      </c>
      <c r="J389" s="59">
        <v>78</v>
      </c>
      <c r="K389" s="51"/>
      <c r="L389" s="51"/>
      <c r="M389" s="51"/>
      <c r="N389" s="51"/>
    </row>
    <row r="390" spans="1:14" x14ac:dyDescent="0.25">
      <c r="A390" s="122">
        <v>194</v>
      </c>
      <c r="B390" s="51"/>
      <c r="C390" s="59">
        <v>0</v>
      </c>
      <c r="D390" s="59">
        <v>2</v>
      </c>
      <c r="E390" s="59">
        <v>42</v>
      </c>
      <c r="F390" s="59">
        <v>43</v>
      </c>
      <c r="G390" s="59">
        <v>43</v>
      </c>
      <c r="H390" s="59">
        <v>2</v>
      </c>
      <c r="I390" s="59">
        <v>7</v>
      </c>
      <c r="J390" s="59">
        <v>79</v>
      </c>
      <c r="K390" s="51"/>
      <c r="L390" s="51"/>
      <c r="M390" s="51"/>
      <c r="N390" s="51"/>
    </row>
    <row r="391" spans="1:14" x14ac:dyDescent="0.25">
      <c r="A391" s="123">
        <v>194.5</v>
      </c>
      <c r="B391" s="51"/>
      <c r="C391" s="59">
        <v>0</v>
      </c>
      <c r="D391" s="59">
        <v>2</v>
      </c>
      <c r="E391" s="59">
        <v>42</v>
      </c>
      <c r="F391" s="59">
        <v>43</v>
      </c>
      <c r="G391" s="59">
        <v>43</v>
      </c>
      <c r="H391" s="59">
        <v>2</v>
      </c>
      <c r="I391" s="59">
        <v>7</v>
      </c>
      <c r="J391" s="59">
        <v>79</v>
      </c>
      <c r="K391" s="51"/>
      <c r="L391" s="51"/>
      <c r="M391" s="51"/>
      <c r="N391" s="51"/>
    </row>
    <row r="392" spans="1:14" x14ac:dyDescent="0.25">
      <c r="A392" s="122">
        <v>195</v>
      </c>
      <c r="B392" s="51"/>
      <c r="C392" s="59">
        <v>0</v>
      </c>
      <c r="D392" s="59">
        <v>2</v>
      </c>
      <c r="E392" s="59">
        <v>42</v>
      </c>
      <c r="F392" s="59">
        <v>43</v>
      </c>
      <c r="G392" s="59">
        <v>43</v>
      </c>
      <c r="H392" s="59">
        <v>2</v>
      </c>
      <c r="I392" s="59">
        <v>7</v>
      </c>
      <c r="J392" s="59">
        <v>79</v>
      </c>
      <c r="K392" s="51"/>
      <c r="L392" s="51"/>
      <c r="M392" s="51"/>
      <c r="N392" s="51"/>
    </row>
    <row r="393" spans="1:14" x14ac:dyDescent="0.25">
      <c r="A393" s="123">
        <v>195.5</v>
      </c>
      <c r="B393" s="51"/>
      <c r="C393" s="59">
        <v>0</v>
      </c>
      <c r="D393" s="59">
        <v>1</v>
      </c>
      <c r="E393" s="59">
        <v>43</v>
      </c>
      <c r="F393" s="59">
        <v>43</v>
      </c>
      <c r="G393" s="59">
        <v>43</v>
      </c>
      <c r="H393" s="59">
        <v>2</v>
      </c>
      <c r="I393" s="59">
        <v>7</v>
      </c>
      <c r="J393" s="59">
        <v>80</v>
      </c>
      <c r="K393" s="51"/>
      <c r="L393" s="51"/>
      <c r="M393" s="51"/>
      <c r="N393" s="51"/>
    </row>
    <row r="394" spans="1:14" x14ac:dyDescent="0.25">
      <c r="A394" s="122">
        <v>196</v>
      </c>
      <c r="B394" s="51"/>
      <c r="C394" s="59">
        <v>0</v>
      </c>
      <c r="D394" s="59">
        <v>1</v>
      </c>
      <c r="E394" s="59">
        <v>43</v>
      </c>
      <c r="F394" s="59">
        <v>43</v>
      </c>
      <c r="G394" s="59">
        <v>43</v>
      </c>
      <c r="H394" s="59">
        <v>2</v>
      </c>
      <c r="I394" s="59">
        <v>7</v>
      </c>
      <c r="J394" s="59">
        <v>80</v>
      </c>
      <c r="K394" s="51"/>
      <c r="L394" s="51"/>
      <c r="M394" s="51"/>
      <c r="N394" s="51"/>
    </row>
    <row r="395" spans="1:14" x14ac:dyDescent="0.25">
      <c r="A395" s="123">
        <v>196.5</v>
      </c>
      <c r="B395" s="51"/>
      <c r="C395" s="59">
        <v>0</v>
      </c>
      <c r="D395" s="59">
        <v>1</v>
      </c>
      <c r="E395" s="59">
        <v>43</v>
      </c>
      <c r="F395" s="59">
        <v>43</v>
      </c>
      <c r="G395" s="59">
        <v>43</v>
      </c>
      <c r="H395" s="59">
        <v>2</v>
      </c>
      <c r="I395" s="59">
        <v>7</v>
      </c>
      <c r="J395" s="59">
        <v>80</v>
      </c>
      <c r="K395" s="51"/>
      <c r="L395" s="51"/>
      <c r="M395" s="51"/>
      <c r="N395" s="51"/>
    </row>
    <row r="396" spans="1:14" x14ac:dyDescent="0.25">
      <c r="A396" s="122">
        <v>197</v>
      </c>
      <c r="B396" s="51"/>
      <c r="C396" s="59">
        <v>0</v>
      </c>
      <c r="D396" s="59">
        <v>0</v>
      </c>
      <c r="E396" s="59">
        <v>44</v>
      </c>
      <c r="F396" s="59">
        <v>43</v>
      </c>
      <c r="G396" s="59">
        <v>43</v>
      </c>
      <c r="H396" s="59">
        <v>2</v>
      </c>
      <c r="I396" s="59">
        <v>7</v>
      </c>
      <c r="J396" s="59">
        <v>80</v>
      </c>
      <c r="K396" s="51"/>
      <c r="L396" s="51"/>
      <c r="M396" s="51"/>
      <c r="N396" s="51"/>
    </row>
    <row r="397" spans="1:14" x14ac:dyDescent="0.25">
      <c r="A397" s="123">
        <v>197.5</v>
      </c>
      <c r="B397" s="51"/>
      <c r="C397" s="59">
        <v>0</v>
      </c>
      <c r="D397" s="59">
        <v>0</v>
      </c>
      <c r="E397" s="59">
        <v>44</v>
      </c>
      <c r="F397" s="59">
        <v>43</v>
      </c>
      <c r="G397" s="59">
        <v>43</v>
      </c>
      <c r="H397" s="59">
        <v>2</v>
      </c>
      <c r="I397" s="59">
        <v>7</v>
      </c>
      <c r="J397" s="59">
        <v>80</v>
      </c>
      <c r="K397" s="51"/>
      <c r="L397" s="51"/>
      <c r="M397" s="51"/>
      <c r="N397" s="51"/>
    </row>
    <row r="398" spans="1:14" x14ac:dyDescent="0.25">
      <c r="A398" s="122">
        <v>198</v>
      </c>
      <c r="B398" s="51"/>
      <c r="C398" s="59">
        <v>0</v>
      </c>
      <c r="D398" s="59">
        <v>0</v>
      </c>
      <c r="E398" s="59">
        <v>44</v>
      </c>
      <c r="F398" s="59">
        <v>43</v>
      </c>
      <c r="G398" s="59">
        <v>43</v>
      </c>
      <c r="H398" s="59">
        <v>2</v>
      </c>
      <c r="I398" s="59">
        <v>7</v>
      </c>
      <c r="J398" s="59">
        <v>80</v>
      </c>
      <c r="K398" s="51"/>
      <c r="L398" s="51"/>
      <c r="M398" s="51"/>
      <c r="N398" s="51"/>
    </row>
    <row r="399" spans="1:14" x14ac:dyDescent="0.25">
      <c r="A399" s="123">
        <v>198.5</v>
      </c>
      <c r="B399" s="51"/>
      <c r="C399" s="59">
        <v>0</v>
      </c>
      <c r="D399" s="59">
        <v>2</v>
      </c>
      <c r="E399" s="59">
        <v>43</v>
      </c>
      <c r="F399" s="59">
        <v>44</v>
      </c>
      <c r="G399" s="59">
        <v>44</v>
      </c>
      <c r="H399" s="59">
        <v>2</v>
      </c>
      <c r="I399" s="59">
        <v>7</v>
      </c>
      <c r="J399" s="59">
        <v>81</v>
      </c>
      <c r="K399" s="51"/>
      <c r="L399" s="51"/>
      <c r="M399" s="51"/>
      <c r="N399" s="51"/>
    </row>
    <row r="400" spans="1:14" x14ac:dyDescent="0.25">
      <c r="A400" s="122">
        <v>199</v>
      </c>
      <c r="B400" s="51"/>
      <c r="C400" s="59">
        <v>0</v>
      </c>
      <c r="D400" s="59">
        <v>2</v>
      </c>
      <c r="E400" s="59">
        <v>43</v>
      </c>
      <c r="F400" s="59">
        <v>44</v>
      </c>
      <c r="G400" s="59">
        <v>44</v>
      </c>
      <c r="H400" s="59">
        <v>2</v>
      </c>
      <c r="I400" s="59">
        <v>7</v>
      </c>
      <c r="J400" s="59">
        <v>81</v>
      </c>
      <c r="K400" s="51"/>
      <c r="L400" s="51"/>
      <c r="M400" s="51"/>
      <c r="N400" s="51"/>
    </row>
    <row r="401" spans="1:14" x14ac:dyDescent="0.25">
      <c r="A401" s="123">
        <v>199.5</v>
      </c>
      <c r="B401" s="51"/>
      <c r="C401" s="59">
        <v>0</v>
      </c>
      <c r="D401" s="59">
        <v>2</v>
      </c>
      <c r="E401" s="59">
        <v>43</v>
      </c>
      <c r="F401" s="59">
        <v>44</v>
      </c>
      <c r="G401" s="59">
        <v>44</v>
      </c>
      <c r="H401" s="59">
        <v>2</v>
      </c>
      <c r="I401" s="59">
        <v>7</v>
      </c>
      <c r="J401" s="59">
        <v>81</v>
      </c>
      <c r="K401" s="51"/>
      <c r="L401" s="51"/>
      <c r="M401" s="51"/>
      <c r="N401" s="51"/>
    </row>
    <row r="402" spans="1:14" x14ac:dyDescent="0.25">
      <c r="A402" s="122">
        <v>200</v>
      </c>
      <c r="B402" s="51"/>
      <c r="C402" s="59">
        <v>0</v>
      </c>
      <c r="D402" s="59">
        <v>1</v>
      </c>
      <c r="E402" s="59">
        <v>44</v>
      </c>
      <c r="F402" s="59">
        <v>44</v>
      </c>
      <c r="G402" s="59">
        <v>44</v>
      </c>
      <c r="H402" s="59">
        <v>2</v>
      </c>
      <c r="I402" s="59">
        <v>7</v>
      </c>
      <c r="J402" s="59">
        <v>81</v>
      </c>
      <c r="K402" s="51"/>
      <c r="L402" s="51"/>
      <c r="M402" s="51"/>
      <c r="N402" s="51"/>
    </row>
    <row r="403" spans="1:14" x14ac:dyDescent="0.25">
      <c r="A403" s="123">
        <v>200.5</v>
      </c>
      <c r="B403" s="51"/>
      <c r="C403" s="59">
        <v>0</v>
      </c>
      <c r="D403" s="59">
        <v>1</v>
      </c>
      <c r="E403" s="59">
        <v>44</v>
      </c>
      <c r="F403" s="59">
        <v>44</v>
      </c>
      <c r="G403" s="59">
        <v>44</v>
      </c>
      <c r="H403" s="59">
        <v>2</v>
      </c>
      <c r="I403" s="59">
        <v>7</v>
      </c>
      <c r="J403" s="59">
        <v>81</v>
      </c>
      <c r="K403" s="51"/>
      <c r="L403" s="51"/>
      <c r="M403" s="51"/>
      <c r="N403" s="51"/>
    </row>
    <row r="404" spans="1:14" x14ac:dyDescent="0.25">
      <c r="A404" s="122">
        <v>201</v>
      </c>
      <c r="B404" s="51"/>
      <c r="C404" s="59">
        <v>0</v>
      </c>
      <c r="D404" s="59">
        <v>1</v>
      </c>
      <c r="E404" s="59">
        <v>44</v>
      </c>
      <c r="F404" s="59">
        <v>44</v>
      </c>
      <c r="G404" s="59">
        <v>44</v>
      </c>
      <c r="H404" s="59">
        <v>2</v>
      </c>
      <c r="I404" s="59">
        <v>7</v>
      </c>
      <c r="J404" s="59">
        <v>81</v>
      </c>
      <c r="K404" s="51"/>
      <c r="L404" s="51"/>
      <c r="M404" s="51"/>
      <c r="N404" s="51"/>
    </row>
    <row r="405" spans="1:14" x14ac:dyDescent="0.25">
      <c r="A405" s="123">
        <v>201.5</v>
      </c>
      <c r="B405" s="51"/>
      <c r="C405" s="59">
        <v>0</v>
      </c>
      <c r="D405" s="59">
        <v>0</v>
      </c>
      <c r="E405" s="59">
        <v>45</v>
      </c>
      <c r="F405" s="59">
        <v>44</v>
      </c>
      <c r="G405" s="59">
        <v>44</v>
      </c>
      <c r="H405" s="59">
        <v>2</v>
      </c>
      <c r="I405" s="59">
        <v>7</v>
      </c>
      <c r="J405" s="59">
        <v>82</v>
      </c>
      <c r="K405" s="51"/>
      <c r="L405" s="51"/>
      <c r="M405" s="51"/>
      <c r="N405" s="51"/>
    </row>
    <row r="406" spans="1:14" x14ac:dyDescent="0.25">
      <c r="A406" s="122">
        <v>202</v>
      </c>
      <c r="B406" s="51"/>
      <c r="C406" s="59">
        <v>0</v>
      </c>
      <c r="D406" s="59">
        <v>0</v>
      </c>
      <c r="E406" s="59">
        <v>45</v>
      </c>
      <c r="F406" s="59">
        <v>44</v>
      </c>
      <c r="G406" s="59">
        <v>44</v>
      </c>
      <c r="H406" s="59">
        <v>2</v>
      </c>
      <c r="I406" s="59">
        <v>7</v>
      </c>
      <c r="J406" s="59">
        <v>82</v>
      </c>
      <c r="K406" s="51"/>
      <c r="L406" s="51"/>
      <c r="M406" s="51"/>
      <c r="N406" s="51"/>
    </row>
    <row r="407" spans="1:14" x14ac:dyDescent="0.25">
      <c r="A407" s="123">
        <v>202.5</v>
      </c>
      <c r="B407" s="51"/>
      <c r="C407" s="59">
        <v>0</v>
      </c>
      <c r="D407" s="59">
        <v>0</v>
      </c>
      <c r="E407" s="59">
        <v>45</v>
      </c>
      <c r="F407" s="59">
        <v>44</v>
      </c>
      <c r="G407" s="59">
        <v>44</v>
      </c>
      <c r="H407" s="59">
        <v>2</v>
      </c>
      <c r="I407" s="59">
        <v>7</v>
      </c>
      <c r="J407" s="59">
        <v>82</v>
      </c>
      <c r="K407" s="51"/>
      <c r="L407" s="51"/>
      <c r="M407" s="51"/>
      <c r="N407" s="51"/>
    </row>
    <row r="408" spans="1:14" x14ac:dyDescent="0.25">
      <c r="A408" s="122">
        <v>203</v>
      </c>
      <c r="B408" s="51"/>
      <c r="C408" s="59">
        <v>0</v>
      </c>
      <c r="D408" s="59">
        <v>2</v>
      </c>
      <c r="E408" s="59">
        <v>44</v>
      </c>
      <c r="F408" s="59">
        <v>45</v>
      </c>
      <c r="G408" s="59">
        <v>45</v>
      </c>
      <c r="H408" s="59">
        <v>2</v>
      </c>
      <c r="I408" s="59">
        <v>7</v>
      </c>
      <c r="J408" s="59">
        <v>83</v>
      </c>
      <c r="K408" s="51"/>
      <c r="L408" s="51"/>
      <c r="M408" s="51"/>
      <c r="N408" s="51"/>
    </row>
    <row r="409" spans="1:14" x14ac:dyDescent="0.25">
      <c r="A409" s="123">
        <v>203.5</v>
      </c>
      <c r="B409" s="51"/>
      <c r="C409" s="59">
        <v>0</v>
      </c>
      <c r="D409" s="59">
        <v>2</v>
      </c>
      <c r="E409" s="59">
        <v>44</v>
      </c>
      <c r="F409" s="59">
        <v>45</v>
      </c>
      <c r="G409" s="59">
        <v>45</v>
      </c>
      <c r="H409" s="59">
        <v>2</v>
      </c>
      <c r="I409" s="59">
        <v>7</v>
      </c>
      <c r="J409" s="59">
        <v>83</v>
      </c>
      <c r="K409" s="51"/>
      <c r="L409" s="51"/>
      <c r="M409" s="51"/>
      <c r="N409" s="51"/>
    </row>
    <row r="410" spans="1:14" x14ac:dyDescent="0.25">
      <c r="A410" s="122">
        <v>204</v>
      </c>
      <c r="B410" s="51"/>
      <c r="C410" s="59">
        <v>0</v>
      </c>
      <c r="D410" s="59">
        <v>2</v>
      </c>
      <c r="E410" s="59">
        <v>44</v>
      </c>
      <c r="F410" s="59">
        <v>45</v>
      </c>
      <c r="G410" s="59">
        <v>45</v>
      </c>
      <c r="H410" s="59">
        <v>2</v>
      </c>
      <c r="I410" s="59">
        <v>7</v>
      </c>
      <c r="J410" s="59">
        <v>83</v>
      </c>
      <c r="K410" s="51"/>
      <c r="L410" s="51"/>
      <c r="M410" s="51"/>
      <c r="N410" s="51"/>
    </row>
    <row r="411" spans="1:14" x14ac:dyDescent="0.25">
      <c r="A411" s="123">
        <v>204.5</v>
      </c>
      <c r="B411" s="51"/>
      <c r="C411" s="59">
        <v>0</v>
      </c>
      <c r="D411" s="59">
        <v>1</v>
      </c>
      <c r="E411" s="59">
        <v>45</v>
      </c>
      <c r="F411" s="59">
        <v>45</v>
      </c>
      <c r="G411" s="59">
        <v>45</v>
      </c>
      <c r="H411" s="59">
        <v>2</v>
      </c>
      <c r="I411" s="59">
        <v>7</v>
      </c>
      <c r="J411" s="59">
        <v>83</v>
      </c>
      <c r="K411" s="51"/>
      <c r="L411" s="51"/>
      <c r="M411" s="51"/>
      <c r="N411" s="51"/>
    </row>
    <row r="412" spans="1:14" x14ac:dyDescent="0.25">
      <c r="A412" s="122">
        <v>205</v>
      </c>
      <c r="B412" s="51"/>
      <c r="C412" s="59">
        <v>0</v>
      </c>
      <c r="D412" s="59">
        <v>1</v>
      </c>
      <c r="E412" s="59">
        <v>45</v>
      </c>
      <c r="F412" s="59">
        <v>45</v>
      </c>
      <c r="G412" s="59">
        <v>45</v>
      </c>
      <c r="H412" s="59">
        <v>2</v>
      </c>
      <c r="I412" s="59">
        <v>7</v>
      </c>
      <c r="J412" s="59">
        <v>83</v>
      </c>
      <c r="K412" s="51"/>
      <c r="L412" s="51"/>
      <c r="M412" s="51"/>
      <c r="N412" s="51"/>
    </row>
    <row r="413" spans="1:14" x14ac:dyDescent="0.25">
      <c r="A413" s="123">
        <v>205.5</v>
      </c>
      <c r="B413" s="51"/>
      <c r="C413" s="59">
        <v>0</v>
      </c>
      <c r="D413" s="59">
        <v>1</v>
      </c>
      <c r="E413" s="59">
        <v>45</v>
      </c>
      <c r="F413" s="59">
        <v>45</v>
      </c>
      <c r="G413" s="59">
        <v>45</v>
      </c>
      <c r="H413" s="59">
        <v>2</v>
      </c>
      <c r="I413" s="59">
        <v>7</v>
      </c>
      <c r="J413" s="59">
        <v>83</v>
      </c>
      <c r="K413" s="51"/>
      <c r="L413" s="51"/>
      <c r="M413" s="51"/>
      <c r="N413" s="51"/>
    </row>
    <row r="414" spans="1:14" x14ac:dyDescent="0.25">
      <c r="A414" s="122">
        <v>206</v>
      </c>
      <c r="B414" s="51"/>
      <c r="C414" s="59">
        <v>0</v>
      </c>
      <c r="D414" s="59">
        <v>0</v>
      </c>
      <c r="E414" s="59">
        <v>46</v>
      </c>
      <c r="F414" s="59">
        <v>45</v>
      </c>
      <c r="G414" s="59">
        <v>45</v>
      </c>
      <c r="H414" s="59">
        <v>2</v>
      </c>
      <c r="I414" s="59">
        <v>7</v>
      </c>
      <c r="J414" s="59">
        <v>84</v>
      </c>
      <c r="K414" s="51"/>
      <c r="L414" s="51"/>
      <c r="M414" s="51"/>
      <c r="N414" s="51"/>
    </row>
    <row r="415" spans="1:14" x14ac:dyDescent="0.25">
      <c r="A415" s="123">
        <v>206.5</v>
      </c>
      <c r="B415" s="51"/>
      <c r="C415" s="59">
        <v>0</v>
      </c>
      <c r="D415" s="59">
        <v>0</v>
      </c>
      <c r="E415" s="59">
        <v>46</v>
      </c>
      <c r="F415" s="59">
        <v>45</v>
      </c>
      <c r="G415" s="59">
        <v>45</v>
      </c>
      <c r="H415" s="59">
        <v>2</v>
      </c>
      <c r="I415" s="59">
        <v>7</v>
      </c>
      <c r="J415" s="59">
        <v>84</v>
      </c>
      <c r="K415" s="51"/>
      <c r="L415" s="51"/>
      <c r="M415" s="51"/>
      <c r="N415" s="51"/>
    </row>
    <row r="416" spans="1:14" x14ac:dyDescent="0.25">
      <c r="A416" s="122">
        <v>207</v>
      </c>
      <c r="B416" s="51"/>
      <c r="C416" s="59">
        <v>0</v>
      </c>
      <c r="D416" s="59">
        <v>0</v>
      </c>
      <c r="E416" s="59">
        <v>46</v>
      </c>
      <c r="F416" s="59">
        <v>45</v>
      </c>
      <c r="G416" s="59">
        <v>45</v>
      </c>
      <c r="H416" s="59">
        <v>2</v>
      </c>
      <c r="I416" s="59">
        <v>7</v>
      </c>
      <c r="J416" s="59">
        <v>84</v>
      </c>
      <c r="K416" s="51"/>
      <c r="L416" s="51"/>
      <c r="M416" s="51"/>
      <c r="N416" s="51"/>
    </row>
    <row r="417" spans="1:14" x14ac:dyDescent="0.25">
      <c r="A417" s="123">
        <v>207.5</v>
      </c>
      <c r="B417" s="51"/>
      <c r="C417" s="59">
        <v>0</v>
      </c>
      <c r="D417" s="59">
        <v>2</v>
      </c>
      <c r="E417" s="59">
        <v>45</v>
      </c>
      <c r="F417" s="59">
        <v>46</v>
      </c>
      <c r="G417" s="59">
        <v>46</v>
      </c>
      <c r="H417" s="59">
        <v>2</v>
      </c>
      <c r="I417" s="59">
        <v>7</v>
      </c>
      <c r="J417" s="59">
        <v>84</v>
      </c>
      <c r="K417" s="51"/>
      <c r="L417" s="51"/>
      <c r="M417" s="51"/>
      <c r="N417" s="51"/>
    </row>
    <row r="418" spans="1:14" x14ac:dyDescent="0.25">
      <c r="A418" s="122">
        <v>208</v>
      </c>
      <c r="B418" s="51"/>
      <c r="C418" s="59">
        <v>0</v>
      </c>
      <c r="D418" s="59">
        <v>2</v>
      </c>
      <c r="E418" s="59">
        <v>45</v>
      </c>
      <c r="F418" s="59">
        <v>46</v>
      </c>
      <c r="G418" s="59">
        <v>46</v>
      </c>
      <c r="H418" s="59">
        <v>2</v>
      </c>
      <c r="I418" s="59">
        <v>7</v>
      </c>
      <c r="J418" s="59">
        <v>84</v>
      </c>
      <c r="K418" s="51"/>
      <c r="L418" s="51"/>
      <c r="M418" s="51"/>
      <c r="N418" s="51"/>
    </row>
    <row r="419" spans="1:14" x14ac:dyDescent="0.25">
      <c r="A419" s="123">
        <v>208.5</v>
      </c>
      <c r="B419" s="51"/>
      <c r="C419" s="59">
        <v>0</v>
      </c>
      <c r="D419" s="59">
        <v>2</v>
      </c>
      <c r="E419" s="59">
        <v>45</v>
      </c>
      <c r="F419" s="59">
        <v>46</v>
      </c>
      <c r="G419" s="59">
        <v>46</v>
      </c>
      <c r="H419" s="59">
        <v>2</v>
      </c>
      <c r="I419" s="59">
        <v>7</v>
      </c>
      <c r="J419" s="59">
        <v>84</v>
      </c>
      <c r="K419" s="51"/>
      <c r="L419" s="51"/>
      <c r="M419" s="51"/>
      <c r="N419" s="51"/>
    </row>
    <row r="420" spans="1:14" x14ac:dyDescent="0.25">
      <c r="A420" s="122">
        <v>209</v>
      </c>
      <c r="B420" s="51"/>
      <c r="C420" s="59">
        <v>0</v>
      </c>
      <c r="D420" s="59">
        <v>1</v>
      </c>
      <c r="E420" s="59">
        <v>46</v>
      </c>
      <c r="F420" s="59">
        <v>46</v>
      </c>
      <c r="G420" s="59">
        <v>46</v>
      </c>
      <c r="H420" s="59">
        <v>2</v>
      </c>
      <c r="I420" s="59">
        <v>7</v>
      </c>
      <c r="J420" s="59">
        <v>85</v>
      </c>
      <c r="K420" s="51"/>
      <c r="L420" s="51"/>
      <c r="M420" s="51"/>
      <c r="N420" s="51"/>
    </row>
    <row r="421" spans="1:14" x14ac:dyDescent="0.25">
      <c r="A421" s="123">
        <v>209.5</v>
      </c>
      <c r="B421" s="51"/>
      <c r="C421" s="59">
        <v>0</v>
      </c>
      <c r="D421" s="59">
        <v>1</v>
      </c>
      <c r="E421" s="59">
        <v>46</v>
      </c>
      <c r="F421" s="59">
        <v>46</v>
      </c>
      <c r="G421" s="59">
        <v>46</v>
      </c>
      <c r="H421" s="59">
        <v>2</v>
      </c>
      <c r="I421" s="59">
        <v>7</v>
      </c>
      <c r="J421" s="59">
        <v>85</v>
      </c>
      <c r="K421" s="51"/>
      <c r="L421" s="51"/>
      <c r="M421" s="51"/>
      <c r="N421" s="51"/>
    </row>
    <row r="422" spans="1:14" x14ac:dyDescent="0.25">
      <c r="A422" s="122">
        <v>210</v>
      </c>
      <c r="B422" s="51"/>
      <c r="C422" s="59">
        <v>0</v>
      </c>
      <c r="D422" s="59">
        <v>1</v>
      </c>
      <c r="E422" s="59">
        <v>46</v>
      </c>
      <c r="F422" s="59">
        <v>46</v>
      </c>
      <c r="G422" s="59">
        <v>46</v>
      </c>
      <c r="H422" s="59">
        <v>2</v>
      </c>
      <c r="I422" s="59">
        <v>8</v>
      </c>
      <c r="J422" s="59">
        <v>85</v>
      </c>
      <c r="K422" s="51"/>
      <c r="L422" s="51"/>
      <c r="M422" s="51"/>
      <c r="N422" s="51"/>
    </row>
    <row r="423" spans="1:14" x14ac:dyDescent="0.25">
      <c r="A423" s="123">
        <v>210.5</v>
      </c>
      <c r="B423" s="51"/>
      <c r="C423" s="59">
        <v>0</v>
      </c>
      <c r="D423" s="59">
        <v>0</v>
      </c>
      <c r="E423" s="59">
        <v>47</v>
      </c>
      <c r="F423" s="59">
        <v>46</v>
      </c>
      <c r="G423" s="59">
        <v>46</v>
      </c>
      <c r="H423" s="59">
        <v>2</v>
      </c>
      <c r="I423" s="59">
        <v>8</v>
      </c>
      <c r="J423" s="59">
        <v>86</v>
      </c>
      <c r="K423" s="51"/>
      <c r="L423" s="51"/>
      <c r="M423" s="51"/>
      <c r="N423" s="51"/>
    </row>
    <row r="424" spans="1:14" x14ac:dyDescent="0.25">
      <c r="A424" s="122">
        <v>211</v>
      </c>
      <c r="B424" s="51"/>
      <c r="C424" s="59">
        <v>0</v>
      </c>
      <c r="D424" s="59">
        <v>0</v>
      </c>
      <c r="E424" s="59">
        <v>47</v>
      </c>
      <c r="F424" s="59">
        <v>46</v>
      </c>
      <c r="G424" s="59">
        <v>46</v>
      </c>
      <c r="H424" s="59">
        <v>2</v>
      </c>
      <c r="I424" s="59">
        <v>8</v>
      </c>
      <c r="J424" s="59">
        <v>86</v>
      </c>
      <c r="K424" s="51"/>
      <c r="L424" s="51"/>
      <c r="M424" s="51"/>
      <c r="N424" s="51"/>
    </row>
    <row r="425" spans="1:14" x14ac:dyDescent="0.25">
      <c r="A425" s="123">
        <v>211.5</v>
      </c>
      <c r="B425" s="51"/>
      <c r="C425" s="59">
        <v>0</v>
      </c>
      <c r="D425" s="59">
        <v>0</v>
      </c>
      <c r="E425" s="59">
        <v>47</v>
      </c>
      <c r="F425" s="59">
        <v>46</v>
      </c>
      <c r="G425" s="59">
        <v>46</v>
      </c>
      <c r="H425" s="59">
        <v>2</v>
      </c>
      <c r="I425" s="59">
        <v>8</v>
      </c>
      <c r="J425" s="59">
        <v>86</v>
      </c>
      <c r="K425" s="51"/>
      <c r="L425" s="51"/>
      <c r="M425" s="51"/>
      <c r="N425" s="51"/>
    </row>
    <row r="426" spans="1:14" x14ac:dyDescent="0.25">
      <c r="A426" s="122">
        <v>212</v>
      </c>
      <c r="B426" s="51"/>
      <c r="C426" s="59">
        <v>0</v>
      </c>
      <c r="D426" s="59">
        <v>2</v>
      </c>
      <c r="E426" s="59">
        <v>46</v>
      </c>
      <c r="F426" s="59">
        <v>47</v>
      </c>
      <c r="G426" s="59">
        <v>47</v>
      </c>
      <c r="H426" s="59">
        <v>2</v>
      </c>
      <c r="I426" s="59">
        <v>8</v>
      </c>
      <c r="J426" s="59">
        <v>86</v>
      </c>
      <c r="K426" s="51"/>
      <c r="L426" s="51"/>
      <c r="M426" s="51"/>
      <c r="N426" s="51"/>
    </row>
    <row r="427" spans="1:14" x14ac:dyDescent="0.25">
      <c r="A427" s="123">
        <v>212.5</v>
      </c>
      <c r="B427" s="51"/>
      <c r="C427" s="59">
        <v>0</v>
      </c>
      <c r="D427" s="59">
        <v>2</v>
      </c>
      <c r="E427" s="59">
        <v>46</v>
      </c>
      <c r="F427" s="59">
        <v>47</v>
      </c>
      <c r="G427" s="59">
        <v>47</v>
      </c>
      <c r="H427" s="59">
        <v>2</v>
      </c>
      <c r="I427" s="59">
        <v>8</v>
      </c>
      <c r="J427" s="59">
        <v>86</v>
      </c>
      <c r="K427" s="51"/>
      <c r="L427" s="51"/>
      <c r="M427" s="51"/>
      <c r="N427" s="51"/>
    </row>
    <row r="428" spans="1:14" x14ac:dyDescent="0.25">
      <c r="A428" s="122">
        <v>213</v>
      </c>
      <c r="B428" s="51"/>
      <c r="C428" s="59">
        <v>0</v>
      </c>
      <c r="D428" s="59">
        <v>2</v>
      </c>
      <c r="E428" s="59">
        <v>46</v>
      </c>
      <c r="F428" s="59">
        <v>47</v>
      </c>
      <c r="G428" s="59">
        <v>47</v>
      </c>
      <c r="H428" s="59">
        <v>2</v>
      </c>
      <c r="I428" s="59">
        <v>8</v>
      </c>
      <c r="J428" s="59">
        <v>86</v>
      </c>
      <c r="K428" s="51"/>
      <c r="L428" s="51"/>
      <c r="M428" s="51"/>
      <c r="N428" s="51"/>
    </row>
    <row r="429" spans="1:14" x14ac:dyDescent="0.25">
      <c r="A429" s="123">
        <v>213.5</v>
      </c>
      <c r="B429" s="51"/>
      <c r="C429" s="59">
        <v>0</v>
      </c>
      <c r="D429" s="59">
        <v>1</v>
      </c>
      <c r="E429" s="59">
        <v>47</v>
      </c>
      <c r="F429" s="59">
        <v>47</v>
      </c>
      <c r="G429" s="59">
        <v>47</v>
      </c>
      <c r="H429" s="59">
        <v>2</v>
      </c>
      <c r="I429" s="59">
        <v>8</v>
      </c>
      <c r="J429" s="59">
        <v>87</v>
      </c>
      <c r="K429" s="51"/>
      <c r="L429" s="51"/>
      <c r="M429" s="51"/>
      <c r="N429" s="51"/>
    </row>
    <row r="430" spans="1:14" x14ac:dyDescent="0.25">
      <c r="A430" s="122">
        <v>214</v>
      </c>
      <c r="B430" s="51"/>
      <c r="C430" s="59">
        <v>0</v>
      </c>
      <c r="D430" s="59">
        <v>1</v>
      </c>
      <c r="E430" s="59">
        <v>47</v>
      </c>
      <c r="F430" s="59">
        <v>47</v>
      </c>
      <c r="G430" s="59">
        <v>47</v>
      </c>
      <c r="H430" s="59">
        <v>2</v>
      </c>
      <c r="I430" s="59">
        <v>8</v>
      </c>
      <c r="J430" s="59">
        <v>87</v>
      </c>
      <c r="K430" s="51"/>
      <c r="L430" s="51"/>
      <c r="M430" s="51"/>
      <c r="N430" s="51"/>
    </row>
    <row r="431" spans="1:14" x14ac:dyDescent="0.25">
      <c r="A431" s="123">
        <v>214.5</v>
      </c>
      <c r="B431" s="51"/>
      <c r="C431" s="59">
        <v>0</v>
      </c>
      <c r="D431" s="59">
        <v>1</v>
      </c>
      <c r="E431" s="59">
        <v>47</v>
      </c>
      <c r="F431" s="59">
        <v>47</v>
      </c>
      <c r="G431" s="59">
        <v>47</v>
      </c>
      <c r="H431" s="59">
        <v>2</v>
      </c>
      <c r="I431" s="59">
        <v>8</v>
      </c>
      <c r="J431" s="59">
        <v>87</v>
      </c>
      <c r="K431" s="51"/>
      <c r="L431" s="51"/>
      <c r="M431" s="51"/>
      <c r="N431" s="51"/>
    </row>
    <row r="432" spans="1:14" x14ac:dyDescent="0.25">
      <c r="A432" s="122">
        <v>215</v>
      </c>
      <c r="B432" s="51"/>
      <c r="C432" s="59">
        <v>0</v>
      </c>
      <c r="D432" s="59">
        <v>0</v>
      </c>
      <c r="E432" s="59">
        <v>48</v>
      </c>
      <c r="F432" s="59">
        <v>47</v>
      </c>
      <c r="G432" s="59">
        <v>47</v>
      </c>
      <c r="H432" s="59">
        <v>2</v>
      </c>
      <c r="I432" s="59">
        <v>8</v>
      </c>
      <c r="J432" s="59">
        <v>87</v>
      </c>
      <c r="K432" s="51"/>
      <c r="L432" s="51"/>
      <c r="M432" s="51"/>
      <c r="N432" s="51"/>
    </row>
    <row r="433" spans="1:14" x14ac:dyDescent="0.25">
      <c r="A433" s="123">
        <v>215.5</v>
      </c>
      <c r="B433" s="51"/>
      <c r="C433" s="59">
        <v>0</v>
      </c>
      <c r="D433" s="59">
        <v>0</v>
      </c>
      <c r="E433" s="59">
        <v>48</v>
      </c>
      <c r="F433" s="59">
        <v>47</v>
      </c>
      <c r="G433" s="59">
        <v>47</v>
      </c>
      <c r="H433" s="59">
        <v>2</v>
      </c>
      <c r="I433" s="59">
        <v>8</v>
      </c>
      <c r="J433" s="59">
        <v>87</v>
      </c>
      <c r="K433" s="51"/>
      <c r="L433" s="51"/>
      <c r="M433" s="51"/>
      <c r="N433" s="51"/>
    </row>
    <row r="434" spans="1:14" x14ac:dyDescent="0.25">
      <c r="A434" s="122">
        <v>216</v>
      </c>
      <c r="B434" s="51"/>
      <c r="C434" s="59">
        <v>0</v>
      </c>
      <c r="D434" s="59">
        <v>0</v>
      </c>
      <c r="E434" s="59">
        <v>48</v>
      </c>
      <c r="F434" s="59">
        <v>47</v>
      </c>
      <c r="G434" s="59">
        <v>47</v>
      </c>
      <c r="H434" s="59">
        <v>2</v>
      </c>
      <c r="I434" s="59">
        <v>8</v>
      </c>
      <c r="J434" s="59">
        <v>87</v>
      </c>
      <c r="K434" s="51"/>
      <c r="L434" s="51"/>
      <c r="M434" s="51"/>
      <c r="N434" s="51"/>
    </row>
    <row r="435" spans="1:14" x14ac:dyDescent="0.25">
      <c r="A435" s="123">
        <v>216.5</v>
      </c>
      <c r="B435" s="51"/>
      <c r="C435" s="59">
        <v>0</v>
      </c>
      <c r="D435" s="59">
        <v>2</v>
      </c>
      <c r="E435" s="59">
        <v>47</v>
      </c>
      <c r="F435" s="59">
        <v>48</v>
      </c>
      <c r="G435" s="59">
        <v>48</v>
      </c>
      <c r="H435" s="59">
        <v>2</v>
      </c>
      <c r="I435" s="59">
        <v>8</v>
      </c>
      <c r="J435" s="59">
        <v>88</v>
      </c>
      <c r="K435" s="51"/>
      <c r="L435" s="51"/>
      <c r="M435" s="51"/>
      <c r="N435" s="51"/>
    </row>
    <row r="436" spans="1:14" x14ac:dyDescent="0.25">
      <c r="A436" s="122">
        <v>217</v>
      </c>
      <c r="B436" s="51"/>
      <c r="C436" s="59">
        <v>0</v>
      </c>
      <c r="D436" s="59">
        <v>2</v>
      </c>
      <c r="E436" s="59">
        <v>47</v>
      </c>
      <c r="F436" s="59">
        <v>48</v>
      </c>
      <c r="G436" s="59">
        <v>48</v>
      </c>
      <c r="H436" s="59">
        <v>2</v>
      </c>
      <c r="I436" s="59">
        <v>8</v>
      </c>
      <c r="J436" s="59">
        <v>88</v>
      </c>
      <c r="K436" s="51"/>
      <c r="L436" s="51"/>
      <c r="M436" s="51"/>
      <c r="N436" s="51"/>
    </row>
    <row r="437" spans="1:14" x14ac:dyDescent="0.25">
      <c r="A437" s="123">
        <v>217.5</v>
      </c>
      <c r="B437" s="51"/>
      <c r="C437" s="59">
        <v>0</v>
      </c>
      <c r="D437" s="59">
        <v>2</v>
      </c>
      <c r="E437" s="59">
        <v>47</v>
      </c>
      <c r="F437" s="59">
        <v>48</v>
      </c>
      <c r="G437" s="59">
        <v>48</v>
      </c>
      <c r="H437" s="59">
        <v>2</v>
      </c>
      <c r="I437" s="59">
        <v>8</v>
      </c>
      <c r="J437" s="59">
        <v>88</v>
      </c>
      <c r="K437" s="51"/>
      <c r="L437" s="51"/>
      <c r="M437" s="51"/>
      <c r="N437" s="51"/>
    </row>
    <row r="438" spans="1:14" x14ac:dyDescent="0.25">
      <c r="A438" s="122">
        <v>218</v>
      </c>
      <c r="B438" s="51"/>
      <c r="C438" s="59">
        <v>0</v>
      </c>
      <c r="D438" s="59">
        <v>1</v>
      </c>
      <c r="E438" s="59">
        <v>48</v>
      </c>
      <c r="F438" s="59">
        <v>48</v>
      </c>
      <c r="G438" s="59">
        <v>48</v>
      </c>
      <c r="H438" s="59">
        <v>2</v>
      </c>
      <c r="I438" s="59">
        <v>8</v>
      </c>
      <c r="J438" s="59">
        <v>89</v>
      </c>
      <c r="K438" s="51"/>
      <c r="L438" s="51"/>
      <c r="M438" s="51"/>
      <c r="N438" s="51"/>
    </row>
    <row r="439" spans="1:14" x14ac:dyDescent="0.25">
      <c r="A439" s="123">
        <v>218.5</v>
      </c>
      <c r="B439" s="51"/>
      <c r="C439" s="59">
        <v>0</v>
      </c>
      <c r="D439" s="59">
        <v>1</v>
      </c>
      <c r="E439" s="59">
        <v>48</v>
      </c>
      <c r="F439" s="59">
        <v>48</v>
      </c>
      <c r="G439" s="59">
        <v>48</v>
      </c>
      <c r="H439" s="59">
        <v>2</v>
      </c>
      <c r="I439" s="59">
        <v>8</v>
      </c>
      <c r="J439" s="59">
        <v>89</v>
      </c>
      <c r="K439" s="51"/>
      <c r="L439" s="51"/>
      <c r="M439" s="51"/>
      <c r="N439" s="51"/>
    </row>
    <row r="440" spans="1:14" x14ac:dyDescent="0.25">
      <c r="A440" s="122">
        <v>219</v>
      </c>
      <c r="B440" s="51"/>
      <c r="C440" s="59">
        <v>0</v>
      </c>
      <c r="D440" s="59">
        <v>1</v>
      </c>
      <c r="E440" s="59">
        <v>48</v>
      </c>
      <c r="F440" s="59">
        <v>48</v>
      </c>
      <c r="G440" s="59">
        <v>48</v>
      </c>
      <c r="H440" s="59">
        <v>2</v>
      </c>
      <c r="I440" s="59">
        <v>8</v>
      </c>
      <c r="J440" s="59">
        <v>89</v>
      </c>
      <c r="K440" s="51"/>
      <c r="L440" s="51"/>
      <c r="M440" s="51"/>
      <c r="N440" s="51"/>
    </row>
    <row r="441" spans="1:14" x14ac:dyDescent="0.25">
      <c r="A441" s="123">
        <v>219.5</v>
      </c>
      <c r="B441" s="51"/>
      <c r="C441" s="59">
        <v>0</v>
      </c>
      <c r="D441" s="59">
        <v>0</v>
      </c>
      <c r="E441" s="59">
        <v>49</v>
      </c>
      <c r="F441" s="59">
        <v>48</v>
      </c>
      <c r="G441" s="59">
        <v>48</v>
      </c>
      <c r="H441" s="59">
        <v>2</v>
      </c>
      <c r="I441" s="59">
        <v>8</v>
      </c>
      <c r="J441" s="59">
        <v>89</v>
      </c>
      <c r="K441" s="51"/>
      <c r="L441" s="51"/>
      <c r="M441" s="51"/>
      <c r="N441" s="51"/>
    </row>
    <row r="442" spans="1:14" x14ac:dyDescent="0.25">
      <c r="A442" s="122">
        <v>220</v>
      </c>
      <c r="B442" s="51"/>
      <c r="C442" s="59">
        <v>0</v>
      </c>
      <c r="D442" s="59">
        <v>0</v>
      </c>
      <c r="E442" s="59">
        <v>49</v>
      </c>
      <c r="F442" s="59">
        <v>48</v>
      </c>
      <c r="G442" s="59">
        <v>48</v>
      </c>
      <c r="H442" s="59">
        <v>2</v>
      </c>
      <c r="I442" s="59">
        <v>8</v>
      </c>
      <c r="J442" s="59">
        <v>89</v>
      </c>
      <c r="K442" s="51"/>
      <c r="L442" s="51"/>
      <c r="M442" s="51"/>
      <c r="N442" s="51"/>
    </row>
    <row r="443" spans="1:14" x14ac:dyDescent="0.25">
      <c r="A443" s="123">
        <v>220.5</v>
      </c>
      <c r="B443" s="51"/>
      <c r="C443" s="59">
        <v>0</v>
      </c>
      <c r="D443" s="59">
        <v>0</v>
      </c>
      <c r="E443" s="59">
        <v>49</v>
      </c>
      <c r="F443" s="59">
        <v>48</v>
      </c>
      <c r="G443" s="59">
        <v>48</v>
      </c>
      <c r="H443" s="59">
        <v>2</v>
      </c>
      <c r="I443" s="59">
        <v>8</v>
      </c>
      <c r="J443" s="59">
        <v>89</v>
      </c>
      <c r="K443" s="51"/>
      <c r="L443" s="51"/>
      <c r="M443" s="51"/>
      <c r="N443" s="51"/>
    </row>
    <row r="444" spans="1:14" x14ac:dyDescent="0.25">
      <c r="A444" s="122">
        <v>221</v>
      </c>
      <c r="B444" s="51"/>
      <c r="C444" s="59">
        <v>0</v>
      </c>
      <c r="D444" s="59">
        <v>2</v>
      </c>
      <c r="E444" s="59">
        <v>48</v>
      </c>
      <c r="F444" s="59">
        <v>49</v>
      </c>
      <c r="G444" s="59">
        <v>49</v>
      </c>
      <c r="H444" s="59">
        <v>2</v>
      </c>
      <c r="I444" s="59">
        <v>8</v>
      </c>
      <c r="J444" s="59">
        <v>90</v>
      </c>
      <c r="K444" s="51"/>
      <c r="L444" s="51"/>
      <c r="M444" s="51"/>
      <c r="N444" s="51"/>
    </row>
    <row r="445" spans="1:14" x14ac:dyDescent="0.25">
      <c r="A445" s="123">
        <v>221.5</v>
      </c>
      <c r="B445" s="51"/>
      <c r="C445" s="59">
        <v>0</v>
      </c>
      <c r="D445" s="59">
        <v>2</v>
      </c>
      <c r="E445" s="59">
        <v>48</v>
      </c>
      <c r="F445" s="59">
        <v>49</v>
      </c>
      <c r="G445" s="59">
        <v>49</v>
      </c>
      <c r="H445" s="59">
        <v>2</v>
      </c>
      <c r="I445" s="59">
        <v>8</v>
      </c>
      <c r="J445" s="59">
        <v>90</v>
      </c>
      <c r="K445" s="51"/>
      <c r="L445" s="51"/>
      <c r="M445" s="51"/>
      <c r="N445" s="51"/>
    </row>
    <row r="446" spans="1:14" x14ac:dyDescent="0.25">
      <c r="A446" s="122">
        <v>222</v>
      </c>
      <c r="B446" s="51"/>
      <c r="C446" s="59">
        <v>0</v>
      </c>
      <c r="D446" s="59">
        <v>2</v>
      </c>
      <c r="E446" s="59">
        <v>48</v>
      </c>
      <c r="F446" s="59">
        <v>49</v>
      </c>
      <c r="G446" s="59">
        <v>49</v>
      </c>
      <c r="H446" s="59">
        <v>2</v>
      </c>
      <c r="I446" s="59">
        <v>8</v>
      </c>
      <c r="J446" s="59">
        <v>90</v>
      </c>
      <c r="K446" s="51"/>
      <c r="L446" s="51"/>
      <c r="M446" s="51"/>
      <c r="N446" s="51"/>
    </row>
    <row r="447" spans="1:14" x14ac:dyDescent="0.25">
      <c r="A447" s="123">
        <v>222.5</v>
      </c>
      <c r="B447" s="51"/>
      <c r="C447" s="59">
        <v>0</v>
      </c>
      <c r="D447" s="59">
        <v>1</v>
      </c>
      <c r="E447" s="59">
        <v>49</v>
      </c>
      <c r="F447" s="59">
        <v>49</v>
      </c>
      <c r="G447" s="59">
        <v>49</v>
      </c>
      <c r="H447" s="59">
        <v>2</v>
      </c>
      <c r="I447" s="59">
        <v>8</v>
      </c>
      <c r="J447" s="59">
        <v>90</v>
      </c>
      <c r="K447" s="51"/>
      <c r="L447" s="51"/>
      <c r="M447" s="51"/>
      <c r="N447" s="51"/>
    </row>
    <row r="448" spans="1:14" x14ac:dyDescent="0.25">
      <c r="A448" s="122">
        <v>223</v>
      </c>
      <c r="B448" s="51"/>
      <c r="C448" s="59">
        <v>0</v>
      </c>
      <c r="D448" s="59">
        <v>1</v>
      </c>
      <c r="E448" s="59">
        <v>49</v>
      </c>
      <c r="F448" s="59">
        <v>49</v>
      </c>
      <c r="G448" s="59">
        <v>49</v>
      </c>
      <c r="H448" s="59">
        <v>2</v>
      </c>
      <c r="I448" s="59">
        <v>8</v>
      </c>
      <c r="J448" s="59">
        <v>90</v>
      </c>
      <c r="K448" s="51"/>
      <c r="L448" s="51"/>
      <c r="M448" s="51"/>
      <c r="N448" s="51"/>
    </row>
    <row r="449" spans="1:14" x14ac:dyDescent="0.25">
      <c r="A449" s="123">
        <v>223.5</v>
      </c>
      <c r="B449" s="51"/>
      <c r="C449" s="59">
        <v>0</v>
      </c>
      <c r="D449" s="59">
        <v>1</v>
      </c>
      <c r="E449" s="59">
        <v>49</v>
      </c>
      <c r="F449" s="59">
        <v>49</v>
      </c>
      <c r="G449" s="59">
        <v>49</v>
      </c>
      <c r="H449" s="59">
        <v>2</v>
      </c>
      <c r="I449" s="59">
        <v>8</v>
      </c>
      <c r="J449" s="59">
        <v>90</v>
      </c>
      <c r="K449" s="51"/>
      <c r="L449" s="51"/>
      <c r="M449" s="51"/>
      <c r="N449" s="51"/>
    </row>
    <row r="450" spans="1:14" x14ac:dyDescent="0.25">
      <c r="A450" s="122">
        <v>224</v>
      </c>
      <c r="B450" s="51"/>
      <c r="C450" s="59">
        <v>0</v>
      </c>
      <c r="D450" s="59">
        <v>0</v>
      </c>
      <c r="E450" s="59">
        <v>50</v>
      </c>
      <c r="F450" s="59">
        <v>49</v>
      </c>
      <c r="G450" s="59">
        <v>49</v>
      </c>
      <c r="H450" s="59">
        <v>2</v>
      </c>
      <c r="I450" s="59">
        <v>8</v>
      </c>
      <c r="J450" s="59">
        <v>91</v>
      </c>
      <c r="K450" s="51"/>
      <c r="L450" s="51"/>
      <c r="M450" s="51"/>
      <c r="N450" s="51"/>
    </row>
    <row r="451" spans="1:14" x14ac:dyDescent="0.25">
      <c r="A451" s="123">
        <v>224.5</v>
      </c>
      <c r="B451" s="51"/>
      <c r="C451" s="59">
        <v>0</v>
      </c>
      <c r="D451" s="59">
        <v>0</v>
      </c>
      <c r="E451" s="59">
        <v>50</v>
      </c>
      <c r="F451" s="59">
        <v>49</v>
      </c>
      <c r="G451" s="59">
        <v>49</v>
      </c>
      <c r="H451" s="59">
        <v>2</v>
      </c>
      <c r="I451" s="59">
        <v>8</v>
      </c>
      <c r="J451" s="59">
        <v>91</v>
      </c>
      <c r="K451" s="51"/>
      <c r="L451" s="51"/>
      <c r="M451" s="51"/>
      <c r="N451" s="51"/>
    </row>
    <row r="452" spans="1:14" x14ac:dyDescent="0.25">
      <c r="A452" s="122">
        <v>225</v>
      </c>
      <c r="B452" s="51"/>
      <c r="C452" s="59">
        <v>0</v>
      </c>
      <c r="D452" s="59">
        <v>0</v>
      </c>
      <c r="E452" s="59">
        <v>50</v>
      </c>
      <c r="F452" s="59">
        <v>49</v>
      </c>
      <c r="G452" s="59">
        <v>49</v>
      </c>
      <c r="H452" s="59">
        <v>2</v>
      </c>
      <c r="I452" s="59">
        <v>8</v>
      </c>
      <c r="J452" s="59">
        <v>91</v>
      </c>
      <c r="K452" s="51"/>
      <c r="L452" s="51"/>
      <c r="M452" s="51"/>
      <c r="N452" s="51"/>
    </row>
    <row r="453" spans="1:14" x14ac:dyDescent="0.25">
      <c r="A453" s="123">
        <v>225.5</v>
      </c>
      <c r="B453" s="51"/>
      <c r="C453" s="59">
        <v>0</v>
      </c>
      <c r="D453" s="59">
        <v>2</v>
      </c>
      <c r="E453" s="59">
        <v>49</v>
      </c>
      <c r="F453" s="59">
        <v>50</v>
      </c>
      <c r="G453" s="59">
        <v>50</v>
      </c>
      <c r="H453" s="59">
        <v>2</v>
      </c>
      <c r="I453" s="59">
        <v>8</v>
      </c>
      <c r="J453" s="59">
        <v>92</v>
      </c>
      <c r="K453" s="51"/>
      <c r="L453" s="51"/>
      <c r="M453" s="51"/>
      <c r="N453" s="51"/>
    </row>
    <row r="454" spans="1:14" x14ac:dyDescent="0.25">
      <c r="A454" s="122">
        <v>226</v>
      </c>
      <c r="B454" s="51"/>
      <c r="C454" s="59">
        <v>0</v>
      </c>
      <c r="D454" s="59">
        <v>2</v>
      </c>
      <c r="E454" s="59">
        <v>49</v>
      </c>
      <c r="F454" s="59">
        <v>50</v>
      </c>
      <c r="G454" s="59">
        <v>50</v>
      </c>
      <c r="H454" s="59">
        <v>2</v>
      </c>
      <c r="I454" s="59">
        <v>8</v>
      </c>
      <c r="J454" s="59">
        <v>92</v>
      </c>
      <c r="K454" s="51"/>
      <c r="L454" s="51"/>
      <c r="M454" s="51"/>
      <c r="N454" s="51"/>
    </row>
    <row r="455" spans="1:14" x14ac:dyDescent="0.25">
      <c r="A455" s="123">
        <v>226.5</v>
      </c>
      <c r="B455" s="51"/>
      <c r="C455" s="59">
        <v>0</v>
      </c>
      <c r="D455" s="59">
        <v>2</v>
      </c>
      <c r="E455" s="59">
        <v>49</v>
      </c>
      <c r="F455" s="59">
        <v>50</v>
      </c>
      <c r="G455" s="59">
        <v>50</v>
      </c>
      <c r="H455" s="59">
        <v>2</v>
      </c>
      <c r="I455" s="59">
        <v>8</v>
      </c>
      <c r="J455" s="59">
        <v>92</v>
      </c>
      <c r="K455" s="51"/>
      <c r="L455" s="51"/>
      <c r="M455" s="51"/>
      <c r="N455" s="51"/>
    </row>
    <row r="456" spans="1:14" x14ac:dyDescent="0.25">
      <c r="A456" s="122">
        <v>227</v>
      </c>
      <c r="B456" s="51"/>
      <c r="C456" s="59">
        <v>0</v>
      </c>
      <c r="D456" s="59">
        <v>1</v>
      </c>
      <c r="E456" s="59">
        <v>50</v>
      </c>
      <c r="F456" s="59">
        <v>50</v>
      </c>
      <c r="G456" s="59">
        <v>50</v>
      </c>
      <c r="H456" s="59">
        <v>2</v>
      </c>
      <c r="I456" s="59">
        <v>8</v>
      </c>
      <c r="J456" s="59">
        <v>92</v>
      </c>
      <c r="K456" s="51"/>
      <c r="L456" s="51"/>
      <c r="M456" s="51"/>
      <c r="N456" s="51"/>
    </row>
    <row r="457" spans="1:14" x14ac:dyDescent="0.25">
      <c r="A457" s="123">
        <v>227.5</v>
      </c>
      <c r="B457" s="51"/>
      <c r="C457" s="59">
        <v>0</v>
      </c>
      <c r="D457" s="59">
        <v>1</v>
      </c>
      <c r="E457" s="59">
        <v>50</v>
      </c>
      <c r="F457" s="59">
        <v>50</v>
      </c>
      <c r="G457" s="59">
        <v>50</v>
      </c>
      <c r="H457" s="59">
        <v>2</v>
      </c>
      <c r="I457" s="59">
        <v>8</v>
      </c>
      <c r="J457" s="59">
        <v>92</v>
      </c>
      <c r="K457" s="51"/>
      <c r="L457" s="51"/>
      <c r="M457" s="51"/>
      <c r="N457" s="51"/>
    </row>
    <row r="458" spans="1:14" x14ac:dyDescent="0.25">
      <c r="A458" s="122">
        <v>228</v>
      </c>
      <c r="B458" s="51"/>
      <c r="C458" s="59">
        <v>0</v>
      </c>
      <c r="D458" s="59">
        <v>1</v>
      </c>
      <c r="E458" s="59">
        <v>50</v>
      </c>
      <c r="F458" s="59">
        <v>50</v>
      </c>
      <c r="G458" s="59">
        <v>50</v>
      </c>
      <c r="H458" s="59">
        <v>2</v>
      </c>
      <c r="I458" s="59">
        <v>8</v>
      </c>
      <c r="J458" s="59">
        <v>92</v>
      </c>
      <c r="K458" s="51"/>
      <c r="L458" s="51"/>
      <c r="M458" s="51"/>
      <c r="N458" s="51"/>
    </row>
    <row r="459" spans="1:14" x14ac:dyDescent="0.25">
      <c r="A459" s="123">
        <v>228.5</v>
      </c>
      <c r="B459" s="51"/>
      <c r="C459" s="59">
        <v>0</v>
      </c>
      <c r="D459" s="59">
        <v>0</v>
      </c>
      <c r="E459" s="59">
        <v>51</v>
      </c>
      <c r="F459" s="59">
        <v>50</v>
      </c>
      <c r="G459" s="59">
        <v>50</v>
      </c>
      <c r="H459" s="59">
        <v>2</v>
      </c>
      <c r="I459" s="59">
        <v>8</v>
      </c>
      <c r="J459" s="59">
        <v>93</v>
      </c>
      <c r="K459" s="51"/>
      <c r="L459" s="51"/>
      <c r="M459" s="51"/>
      <c r="N459" s="51"/>
    </row>
    <row r="460" spans="1:14" x14ac:dyDescent="0.25">
      <c r="A460" s="122">
        <v>229</v>
      </c>
      <c r="B460" s="51"/>
      <c r="C460" s="59">
        <v>0</v>
      </c>
      <c r="D460" s="59">
        <v>0</v>
      </c>
      <c r="E460" s="59">
        <v>51</v>
      </c>
      <c r="F460" s="59">
        <v>50</v>
      </c>
      <c r="G460" s="59">
        <v>50</v>
      </c>
      <c r="H460" s="59">
        <v>2</v>
      </c>
      <c r="I460" s="59">
        <v>8</v>
      </c>
      <c r="J460" s="59">
        <v>93</v>
      </c>
      <c r="K460" s="51"/>
      <c r="L460" s="51"/>
      <c r="M460" s="51"/>
      <c r="N460" s="51"/>
    </row>
    <row r="461" spans="1:14" x14ac:dyDescent="0.25">
      <c r="A461" s="123">
        <v>229.5</v>
      </c>
      <c r="B461" s="51"/>
      <c r="C461" s="59">
        <v>0</v>
      </c>
      <c r="D461" s="59">
        <v>0</v>
      </c>
      <c r="E461" s="59">
        <v>51</v>
      </c>
      <c r="F461" s="59">
        <v>50</v>
      </c>
      <c r="G461" s="59">
        <v>50</v>
      </c>
      <c r="H461" s="59">
        <v>2</v>
      </c>
      <c r="I461" s="59">
        <v>8</v>
      </c>
      <c r="J461" s="59">
        <v>93</v>
      </c>
      <c r="K461" s="51"/>
      <c r="L461" s="51"/>
      <c r="M461" s="51"/>
      <c r="N461" s="51"/>
    </row>
    <row r="462" spans="1:14" x14ac:dyDescent="0.25">
      <c r="A462" s="122">
        <v>230</v>
      </c>
      <c r="B462" s="51"/>
      <c r="C462" s="59">
        <v>0</v>
      </c>
      <c r="D462" s="59">
        <v>2</v>
      </c>
      <c r="E462" s="59">
        <v>50</v>
      </c>
      <c r="F462" s="59">
        <v>51</v>
      </c>
      <c r="G462" s="59">
        <v>51</v>
      </c>
      <c r="H462" s="59">
        <v>2</v>
      </c>
      <c r="I462" s="59">
        <v>8</v>
      </c>
      <c r="J462" s="59">
        <v>93</v>
      </c>
      <c r="K462" s="51"/>
      <c r="L462" s="51"/>
      <c r="M462" s="51"/>
      <c r="N462" s="51"/>
    </row>
    <row r="463" spans="1:14" x14ac:dyDescent="0.25">
      <c r="A463" s="123">
        <v>230.5</v>
      </c>
      <c r="B463" s="51"/>
      <c r="C463" s="59">
        <v>0</v>
      </c>
      <c r="D463" s="59">
        <v>2</v>
      </c>
      <c r="E463" s="59">
        <v>50</v>
      </c>
      <c r="F463" s="59">
        <v>51</v>
      </c>
      <c r="G463" s="59">
        <v>51</v>
      </c>
      <c r="H463" s="59">
        <v>2</v>
      </c>
      <c r="I463" s="59">
        <v>8</v>
      </c>
      <c r="J463" s="59">
        <v>93</v>
      </c>
      <c r="K463" s="51"/>
      <c r="L463" s="51"/>
      <c r="M463" s="51"/>
      <c r="N463" s="51"/>
    </row>
    <row r="464" spans="1:14" x14ac:dyDescent="0.25">
      <c r="A464" s="122">
        <v>231</v>
      </c>
      <c r="B464" s="51"/>
      <c r="C464" s="59">
        <v>0</v>
      </c>
      <c r="D464" s="59">
        <v>2</v>
      </c>
      <c r="E464" s="59">
        <v>50</v>
      </c>
      <c r="F464" s="59">
        <v>51</v>
      </c>
      <c r="G464" s="59">
        <v>51</v>
      </c>
      <c r="H464" s="59">
        <v>2</v>
      </c>
      <c r="I464" s="59">
        <v>8</v>
      </c>
      <c r="J464" s="59">
        <v>93</v>
      </c>
      <c r="K464" s="51"/>
      <c r="L464" s="51"/>
      <c r="M464" s="51"/>
      <c r="N464" s="51"/>
    </row>
    <row r="465" spans="1:14" x14ac:dyDescent="0.25">
      <c r="A465" s="123">
        <v>231.5</v>
      </c>
      <c r="B465" s="51"/>
      <c r="C465" s="59">
        <v>0</v>
      </c>
      <c r="D465" s="59">
        <v>1</v>
      </c>
      <c r="E465" s="59">
        <v>51</v>
      </c>
      <c r="F465" s="59">
        <v>51</v>
      </c>
      <c r="G465" s="59">
        <v>51</v>
      </c>
      <c r="H465" s="59">
        <v>2</v>
      </c>
      <c r="I465" s="59">
        <v>8</v>
      </c>
      <c r="J465" s="59">
        <v>94</v>
      </c>
      <c r="K465" s="51"/>
      <c r="L465" s="51"/>
      <c r="M465" s="51"/>
      <c r="N465" s="51"/>
    </row>
    <row r="466" spans="1:14" x14ac:dyDescent="0.25">
      <c r="A466" s="122">
        <v>232</v>
      </c>
      <c r="B466" s="51"/>
      <c r="C466" s="59">
        <v>0</v>
      </c>
      <c r="D466" s="59">
        <v>1</v>
      </c>
      <c r="E466" s="59">
        <v>51</v>
      </c>
      <c r="F466" s="59">
        <v>51</v>
      </c>
      <c r="G466" s="59">
        <v>51</v>
      </c>
      <c r="H466" s="59">
        <v>2</v>
      </c>
      <c r="I466" s="59">
        <v>8</v>
      </c>
      <c r="J466" s="59">
        <v>94</v>
      </c>
      <c r="K466" s="51"/>
      <c r="L466" s="51"/>
      <c r="M466" s="51"/>
      <c r="N466" s="51"/>
    </row>
    <row r="467" spans="1:14" x14ac:dyDescent="0.25">
      <c r="A467" s="123">
        <v>232.5</v>
      </c>
      <c r="B467" s="51"/>
      <c r="C467" s="59">
        <v>0</v>
      </c>
      <c r="D467" s="59">
        <v>1</v>
      </c>
      <c r="E467" s="59">
        <v>51</v>
      </c>
      <c r="F467" s="59">
        <v>51</v>
      </c>
      <c r="G467" s="59">
        <v>51</v>
      </c>
      <c r="H467" s="59">
        <v>2</v>
      </c>
      <c r="I467" s="59">
        <v>8</v>
      </c>
      <c r="J467" s="59">
        <v>94</v>
      </c>
      <c r="K467" s="51"/>
      <c r="L467" s="51"/>
      <c r="M467" s="51"/>
      <c r="N467" s="51"/>
    </row>
    <row r="468" spans="1:14" x14ac:dyDescent="0.25">
      <c r="A468" s="122">
        <v>233</v>
      </c>
      <c r="B468" s="51"/>
      <c r="C468" s="59">
        <v>0</v>
      </c>
      <c r="D468" s="59">
        <v>0</v>
      </c>
      <c r="E468" s="59">
        <v>52</v>
      </c>
      <c r="F468" s="59">
        <v>51</v>
      </c>
      <c r="G468" s="59">
        <v>51</v>
      </c>
      <c r="H468" s="59">
        <v>2</v>
      </c>
      <c r="I468" s="59">
        <v>8</v>
      </c>
      <c r="J468" s="59">
        <v>95</v>
      </c>
      <c r="K468" s="51"/>
      <c r="L468" s="51"/>
      <c r="M468" s="51"/>
      <c r="N468" s="51"/>
    </row>
    <row r="469" spans="1:14" x14ac:dyDescent="0.25">
      <c r="A469" s="123">
        <v>233.5</v>
      </c>
      <c r="B469" s="51"/>
      <c r="C469" s="59">
        <v>0</v>
      </c>
      <c r="D469" s="59">
        <v>0</v>
      </c>
      <c r="E469" s="59">
        <v>52</v>
      </c>
      <c r="F469" s="59">
        <v>51</v>
      </c>
      <c r="G469" s="59">
        <v>51</v>
      </c>
      <c r="H469" s="59">
        <v>2</v>
      </c>
      <c r="I469" s="59">
        <v>8</v>
      </c>
      <c r="J469" s="59">
        <v>95</v>
      </c>
      <c r="K469" s="51"/>
      <c r="L469" s="51"/>
      <c r="M469" s="51"/>
      <c r="N469" s="51"/>
    </row>
    <row r="470" spans="1:14" x14ac:dyDescent="0.25">
      <c r="A470" s="122">
        <v>234</v>
      </c>
      <c r="B470" s="51"/>
      <c r="C470" s="59">
        <v>0</v>
      </c>
      <c r="D470" s="59">
        <v>0</v>
      </c>
      <c r="E470" s="59">
        <v>52</v>
      </c>
      <c r="F470" s="59">
        <v>51</v>
      </c>
      <c r="G470" s="59">
        <v>51</v>
      </c>
      <c r="H470" s="59">
        <v>2</v>
      </c>
      <c r="I470" s="59">
        <v>8</v>
      </c>
      <c r="J470" s="59">
        <v>95</v>
      </c>
      <c r="K470" s="51"/>
      <c r="L470" s="51"/>
      <c r="M470" s="51"/>
      <c r="N470" s="51"/>
    </row>
    <row r="471" spans="1:14" x14ac:dyDescent="0.25">
      <c r="A471" s="123">
        <v>234.5</v>
      </c>
      <c r="B471" s="51"/>
      <c r="C471" s="59">
        <v>0</v>
      </c>
      <c r="D471" s="59">
        <v>2</v>
      </c>
      <c r="E471" s="59">
        <v>51</v>
      </c>
      <c r="F471" s="59">
        <v>52</v>
      </c>
      <c r="G471" s="59">
        <v>52</v>
      </c>
      <c r="H471" s="59">
        <v>2</v>
      </c>
      <c r="I471" s="59">
        <v>8</v>
      </c>
      <c r="J471" s="59">
        <v>95</v>
      </c>
      <c r="K471" s="51"/>
      <c r="L471" s="51"/>
      <c r="M471" s="51"/>
      <c r="N471" s="51"/>
    </row>
    <row r="472" spans="1:14" x14ac:dyDescent="0.25">
      <c r="A472" s="122">
        <v>235</v>
      </c>
      <c r="B472" s="51"/>
      <c r="C472" s="59">
        <v>0</v>
      </c>
      <c r="D472" s="59">
        <v>2</v>
      </c>
      <c r="E472" s="59">
        <v>51</v>
      </c>
      <c r="F472" s="59">
        <v>52</v>
      </c>
      <c r="G472" s="59">
        <v>52</v>
      </c>
      <c r="H472" s="59">
        <v>2</v>
      </c>
      <c r="I472" s="59">
        <v>8</v>
      </c>
      <c r="J472" s="59">
        <v>95</v>
      </c>
      <c r="K472" s="51"/>
      <c r="L472" s="51"/>
      <c r="M472" s="51"/>
      <c r="N472" s="51"/>
    </row>
    <row r="473" spans="1:14" x14ac:dyDescent="0.25">
      <c r="A473" s="123">
        <v>235.5</v>
      </c>
      <c r="B473" s="51"/>
      <c r="C473" s="59">
        <v>0</v>
      </c>
      <c r="D473" s="59">
        <v>2</v>
      </c>
      <c r="E473" s="59">
        <v>51</v>
      </c>
      <c r="F473" s="59">
        <v>52</v>
      </c>
      <c r="G473" s="59">
        <v>52</v>
      </c>
      <c r="H473" s="59">
        <v>2</v>
      </c>
      <c r="I473" s="59">
        <v>8</v>
      </c>
      <c r="J473" s="59">
        <v>95</v>
      </c>
      <c r="K473" s="51"/>
      <c r="L473" s="51"/>
      <c r="M473" s="51"/>
      <c r="N473" s="51"/>
    </row>
    <row r="474" spans="1:14" x14ac:dyDescent="0.25">
      <c r="A474" s="122">
        <v>236</v>
      </c>
      <c r="B474" s="51"/>
      <c r="C474" s="59">
        <v>0</v>
      </c>
      <c r="D474" s="59">
        <v>1</v>
      </c>
      <c r="E474" s="59">
        <v>52</v>
      </c>
      <c r="F474" s="59">
        <v>52</v>
      </c>
      <c r="G474" s="59">
        <v>52</v>
      </c>
      <c r="H474" s="59">
        <v>2</v>
      </c>
      <c r="I474" s="59">
        <v>8</v>
      </c>
      <c r="J474" s="59">
        <v>96</v>
      </c>
      <c r="K474" s="51"/>
      <c r="L474" s="51"/>
      <c r="M474" s="51"/>
      <c r="N474" s="51"/>
    </row>
    <row r="475" spans="1:14" x14ac:dyDescent="0.25">
      <c r="A475" s="123">
        <v>236.5</v>
      </c>
      <c r="B475" s="51"/>
      <c r="C475" s="59">
        <v>0</v>
      </c>
      <c r="D475" s="59">
        <v>1</v>
      </c>
      <c r="E475" s="59">
        <v>52</v>
      </c>
      <c r="F475" s="59">
        <v>52</v>
      </c>
      <c r="G475" s="59">
        <v>52</v>
      </c>
      <c r="H475" s="59">
        <v>2</v>
      </c>
      <c r="I475" s="59">
        <v>8</v>
      </c>
      <c r="J475" s="59">
        <v>96</v>
      </c>
      <c r="K475" s="51"/>
      <c r="L475" s="51"/>
      <c r="M475" s="51"/>
      <c r="N475" s="51"/>
    </row>
    <row r="476" spans="1:14" x14ac:dyDescent="0.25">
      <c r="A476" s="122">
        <v>237</v>
      </c>
      <c r="B476" s="51"/>
      <c r="C476" s="59">
        <v>0</v>
      </c>
      <c r="D476" s="59">
        <v>1</v>
      </c>
      <c r="E476" s="59">
        <v>52</v>
      </c>
      <c r="F476" s="59">
        <v>52</v>
      </c>
      <c r="G476" s="59">
        <v>52</v>
      </c>
      <c r="H476" s="59">
        <v>2</v>
      </c>
      <c r="I476" s="59">
        <v>8</v>
      </c>
      <c r="J476" s="59">
        <v>96</v>
      </c>
      <c r="K476" s="51"/>
      <c r="L476" s="51"/>
      <c r="M476" s="51"/>
      <c r="N476" s="51"/>
    </row>
    <row r="477" spans="1:14" x14ac:dyDescent="0.25">
      <c r="A477" s="123">
        <v>237.5</v>
      </c>
      <c r="B477" s="51"/>
      <c r="C477" s="59">
        <v>0</v>
      </c>
      <c r="D477" s="59">
        <v>0</v>
      </c>
      <c r="E477" s="59">
        <v>53</v>
      </c>
      <c r="F477" s="59">
        <v>52</v>
      </c>
      <c r="G477" s="59">
        <v>52</v>
      </c>
      <c r="H477" s="59">
        <v>2</v>
      </c>
      <c r="I477" s="59">
        <v>8</v>
      </c>
      <c r="J477" s="59">
        <v>96</v>
      </c>
      <c r="K477" s="51"/>
      <c r="L477" s="51"/>
      <c r="M477" s="51"/>
      <c r="N477" s="51"/>
    </row>
    <row r="478" spans="1:14" x14ac:dyDescent="0.25">
      <c r="A478" s="122">
        <v>238</v>
      </c>
      <c r="B478" s="51"/>
      <c r="C478" s="59">
        <v>0</v>
      </c>
      <c r="D478" s="59">
        <v>0</v>
      </c>
      <c r="E478" s="59">
        <v>53</v>
      </c>
      <c r="F478" s="59">
        <v>52</v>
      </c>
      <c r="G478" s="59">
        <v>52</v>
      </c>
      <c r="H478" s="59">
        <v>2</v>
      </c>
      <c r="I478" s="59">
        <v>8</v>
      </c>
      <c r="J478" s="59">
        <v>96</v>
      </c>
      <c r="K478" s="51"/>
      <c r="L478" s="51"/>
      <c r="M478" s="51"/>
      <c r="N478" s="51"/>
    </row>
    <row r="479" spans="1:14" x14ac:dyDescent="0.25">
      <c r="A479" s="123">
        <v>238.5</v>
      </c>
      <c r="B479" s="51"/>
      <c r="C479" s="59">
        <v>0</v>
      </c>
      <c r="D479" s="59">
        <v>0</v>
      </c>
      <c r="E479" s="59">
        <v>53</v>
      </c>
      <c r="F479" s="59">
        <v>52</v>
      </c>
      <c r="G479" s="59">
        <v>52</v>
      </c>
      <c r="H479" s="59">
        <v>2</v>
      </c>
      <c r="I479" s="59">
        <v>8</v>
      </c>
      <c r="J479" s="59">
        <v>96</v>
      </c>
      <c r="K479" s="51"/>
      <c r="L479" s="51"/>
      <c r="M479" s="51"/>
      <c r="N479" s="51"/>
    </row>
    <row r="480" spans="1:14" x14ac:dyDescent="0.25">
      <c r="A480" s="122">
        <v>239</v>
      </c>
      <c r="B480" s="51"/>
      <c r="C480" s="59">
        <v>0</v>
      </c>
      <c r="D480" s="59">
        <v>2</v>
      </c>
      <c r="E480" s="59">
        <v>52</v>
      </c>
      <c r="F480" s="59">
        <v>53</v>
      </c>
      <c r="G480" s="59">
        <v>53</v>
      </c>
      <c r="H480" s="59">
        <v>2</v>
      </c>
      <c r="I480" s="59">
        <v>8</v>
      </c>
      <c r="J480" s="59">
        <v>97</v>
      </c>
      <c r="K480" s="51"/>
      <c r="L480" s="51"/>
      <c r="M480" s="51"/>
      <c r="N480" s="51"/>
    </row>
    <row r="481" spans="1:14" x14ac:dyDescent="0.25">
      <c r="A481" s="123">
        <v>239.5</v>
      </c>
      <c r="B481" s="51"/>
      <c r="C481" s="59">
        <v>0</v>
      </c>
      <c r="D481" s="59">
        <v>2</v>
      </c>
      <c r="E481" s="59">
        <v>52</v>
      </c>
      <c r="F481" s="59">
        <v>53</v>
      </c>
      <c r="G481" s="59">
        <v>53</v>
      </c>
      <c r="H481" s="59">
        <v>2</v>
      </c>
      <c r="I481" s="59">
        <v>8</v>
      </c>
      <c r="J481" s="59">
        <v>97</v>
      </c>
      <c r="K481" s="51"/>
      <c r="L481" s="51"/>
      <c r="M481" s="51"/>
      <c r="N481" s="51"/>
    </row>
    <row r="482" spans="1:14" x14ac:dyDescent="0.25">
      <c r="A482" s="122">
        <v>240</v>
      </c>
      <c r="B482" s="51"/>
      <c r="C482" s="59">
        <v>0</v>
      </c>
      <c r="D482" s="59">
        <v>2</v>
      </c>
      <c r="E482" s="59">
        <v>52</v>
      </c>
      <c r="F482" s="59">
        <v>53</v>
      </c>
      <c r="G482" s="59">
        <v>53</v>
      </c>
      <c r="H482" s="59">
        <v>2</v>
      </c>
      <c r="I482" s="59">
        <v>9</v>
      </c>
      <c r="J482" s="59">
        <v>97</v>
      </c>
      <c r="K482" s="51"/>
      <c r="L482" s="51"/>
      <c r="M482" s="51"/>
      <c r="N482" s="51"/>
    </row>
    <row r="483" spans="1:14" x14ac:dyDescent="0.25">
      <c r="A483" s="123">
        <v>240.5</v>
      </c>
      <c r="B483" s="51"/>
      <c r="C483" s="59">
        <v>0</v>
      </c>
      <c r="D483" s="59">
        <v>1</v>
      </c>
      <c r="E483" s="59">
        <v>53</v>
      </c>
      <c r="F483" s="59">
        <v>53</v>
      </c>
      <c r="G483" s="59">
        <v>53</v>
      </c>
      <c r="H483" s="59">
        <v>2</v>
      </c>
      <c r="I483" s="59">
        <v>9</v>
      </c>
      <c r="J483" s="59">
        <v>98</v>
      </c>
      <c r="K483" s="51"/>
      <c r="L483" s="51"/>
      <c r="M483" s="51"/>
      <c r="N483" s="51"/>
    </row>
    <row r="484" spans="1:14" x14ac:dyDescent="0.25">
      <c r="A484" s="122">
        <v>241</v>
      </c>
      <c r="B484" s="51"/>
      <c r="C484" s="59">
        <v>0</v>
      </c>
      <c r="D484" s="59">
        <v>1</v>
      </c>
      <c r="E484" s="59">
        <v>53</v>
      </c>
      <c r="F484" s="59">
        <v>53</v>
      </c>
      <c r="G484" s="59">
        <v>53</v>
      </c>
      <c r="H484" s="59">
        <v>2</v>
      </c>
      <c r="I484" s="59">
        <v>9</v>
      </c>
      <c r="J484" s="59">
        <v>98</v>
      </c>
      <c r="K484" s="51"/>
      <c r="L484" s="51"/>
      <c r="M484" s="51"/>
      <c r="N484" s="51"/>
    </row>
    <row r="485" spans="1:14" x14ac:dyDescent="0.25">
      <c r="A485" s="123">
        <v>241.5</v>
      </c>
      <c r="B485" s="51"/>
      <c r="C485" s="59">
        <v>0</v>
      </c>
      <c r="D485" s="59">
        <v>1</v>
      </c>
      <c r="E485" s="59">
        <v>53</v>
      </c>
      <c r="F485" s="59">
        <v>53</v>
      </c>
      <c r="G485" s="59">
        <v>53</v>
      </c>
      <c r="H485" s="59">
        <v>2</v>
      </c>
      <c r="I485" s="59">
        <v>9</v>
      </c>
      <c r="J485" s="59">
        <v>98</v>
      </c>
      <c r="K485" s="51"/>
      <c r="L485" s="51"/>
      <c r="M485" s="51"/>
      <c r="N485" s="51"/>
    </row>
    <row r="486" spans="1:14" x14ac:dyDescent="0.25">
      <c r="A486" s="122">
        <v>242</v>
      </c>
      <c r="B486" s="51"/>
      <c r="C486" s="59">
        <v>0</v>
      </c>
      <c r="D486" s="59">
        <v>0</v>
      </c>
      <c r="E486" s="59">
        <v>54</v>
      </c>
      <c r="F486" s="59">
        <v>53</v>
      </c>
      <c r="G486" s="59">
        <v>53</v>
      </c>
      <c r="H486" s="59">
        <v>2</v>
      </c>
      <c r="I486" s="59">
        <v>9</v>
      </c>
      <c r="J486" s="59">
        <v>98</v>
      </c>
      <c r="K486" s="51"/>
      <c r="L486" s="51"/>
      <c r="M486" s="51"/>
      <c r="N486" s="51"/>
    </row>
    <row r="487" spans="1:14" x14ac:dyDescent="0.25">
      <c r="A487" s="123">
        <v>242.5</v>
      </c>
      <c r="B487" s="51"/>
      <c r="C487" s="59">
        <v>0</v>
      </c>
      <c r="D487" s="59">
        <v>0</v>
      </c>
      <c r="E487" s="59">
        <v>54</v>
      </c>
      <c r="F487" s="59">
        <v>53</v>
      </c>
      <c r="G487" s="59">
        <v>53</v>
      </c>
      <c r="H487" s="59">
        <v>2</v>
      </c>
      <c r="I487" s="59">
        <v>9</v>
      </c>
      <c r="J487" s="59">
        <v>98</v>
      </c>
      <c r="K487" s="51"/>
      <c r="L487" s="51"/>
      <c r="M487" s="51"/>
      <c r="N487" s="51"/>
    </row>
    <row r="488" spans="1:14" x14ac:dyDescent="0.25">
      <c r="A488" s="122">
        <v>243</v>
      </c>
      <c r="B488" s="51"/>
      <c r="C488" s="59">
        <v>0</v>
      </c>
      <c r="D488" s="59">
        <v>0</v>
      </c>
      <c r="E488" s="59">
        <v>54</v>
      </c>
      <c r="F488" s="59">
        <v>53</v>
      </c>
      <c r="G488" s="59">
        <v>53</v>
      </c>
      <c r="H488" s="59">
        <v>2</v>
      </c>
      <c r="I488" s="59">
        <v>9</v>
      </c>
      <c r="J488" s="59">
        <v>98</v>
      </c>
      <c r="K488" s="51"/>
      <c r="L488" s="51"/>
      <c r="M488" s="51"/>
      <c r="N488" s="51"/>
    </row>
    <row r="489" spans="1:14" x14ac:dyDescent="0.25">
      <c r="A489" s="123">
        <v>243.5</v>
      </c>
      <c r="B489" s="51"/>
      <c r="C489" s="59">
        <v>0</v>
      </c>
      <c r="D489" s="59">
        <v>2</v>
      </c>
      <c r="E489" s="59">
        <v>53</v>
      </c>
      <c r="F489" s="59">
        <v>54</v>
      </c>
      <c r="G489" s="59">
        <v>54</v>
      </c>
      <c r="H489" s="59">
        <v>2</v>
      </c>
      <c r="I489" s="59">
        <v>9</v>
      </c>
      <c r="J489" s="59">
        <v>99</v>
      </c>
      <c r="K489" s="51"/>
      <c r="L489" s="51"/>
      <c r="M489" s="51"/>
      <c r="N489" s="51"/>
    </row>
    <row r="490" spans="1:14" x14ac:dyDescent="0.25">
      <c r="A490" s="122">
        <v>244</v>
      </c>
      <c r="B490" s="51"/>
      <c r="C490" s="59">
        <v>0</v>
      </c>
      <c r="D490" s="59">
        <v>2</v>
      </c>
      <c r="E490" s="59">
        <v>53</v>
      </c>
      <c r="F490" s="59">
        <v>54</v>
      </c>
      <c r="G490" s="59">
        <v>54</v>
      </c>
      <c r="H490" s="59">
        <v>2</v>
      </c>
      <c r="I490" s="59">
        <v>9</v>
      </c>
      <c r="J490" s="59">
        <v>99</v>
      </c>
      <c r="K490" s="51"/>
      <c r="L490" s="51"/>
      <c r="M490" s="51"/>
      <c r="N490" s="51"/>
    </row>
    <row r="491" spans="1:14" x14ac:dyDescent="0.25">
      <c r="A491" s="123">
        <v>244.5</v>
      </c>
      <c r="B491" s="51"/>
      <c r="C491" s="59">
        <v>0</v>
      </c>
      <c r="D491" s="59">
        <v>2</v>
      </c>
      <c r="E491" s="59">
        <v>53</v>
      </c>
      <c r="F491" s="59">
        <v>54</v>
      </c>
      <c r="G491" s="59">
        <v>54</v>
      </c>
      <c r="H491" s="59">
        <v>2</v>
      </c>
      <c r="I491" s="59">
        <v>9</v>
      </c>
      <c r="J491" s="59">
        <v>99</v>
      </c>
      <c r="K491" s="51"/>
      <c r="L491" s="51"/>
      <c r="M491" s="51"/>
      <c r="N491" s="51"/>
    </row>
    <row r="492" spans="1:14" x14ac:dyDescent="0.25">
      <c r="A492" s="122">
        <v>245</v>
      </c>
      <c r="B492" s="51"/>
      <c r="C492" s="59">
        <v>0</v>
      </c>
      <c r="D492" s="59">
        <v>1</v>
      </c>
      <c r="E492" s="59">
        <v>54</v>
      </c>
      <c r="F492" s="59">
        <v>54</v>
      </c>
      <c r="G492" s="59">
        <v>54</v>
      </c>
      <c r="H492" s="59">
        <v>2</v>
      </c>
      <c r="I492" s="59">
        <v>9</v>
      </c>
      <c r="J492" s="59">
        <v>99</v>
      </c>
      <c r="K492" s="51"/>
      <c r="L492" s="51"/>
      <c r="M492" s="51"/>
      <c r="N492" s="51"/>
    </row>
    <row r="493" spans="1:14" x14ac:dyDescent="0.25">
      <c r="A493" s="123">
        <v>245.5</v>
      </c>
      <c r="B493" s="51"/>
      <c r="C493" s="59">
        <v>0</v>
      </c>
      <c r="D493" s="59">
        <v>1</v>
      </c>
      <c r="E493" s="59">
        <v>54</v>
      </c>
      <c r="F493" s="59">
        <v>54</v>
      </c>
      <c r="G493" s="59">
        <v>54</v>
      </c>
      <c r="H493" s="59">
        <v>2</v>
      </c>
      <c r="I493" s="59">
        <v>9</v>
      </c>
      <c r="J493" s="59">
        <v>99</v>
      </c>
      <c r="K493" s="51"/>
      <c r="L493" s="51"/>
      <c r="M493" s="51"/>
      <c r="N493" s="51"/>
    </row>
    <row r="494" spans="1:14" x14ac:dyDescent="0.25">
      <c r="A494" s="122">
        <v>246</v>
      </c>
      <c r="B494" s="51"/>
      <c r="C494" s="59">
        <v>0</v>
      </c>
      <c r="D494" s="59">
        <v>1</v>
      </c>
      <c r="E494" s="59">
        <v>54</v>
      </c>
      <c r="F494" s="59">
        <v>54</v>
      </c>
      <c r="G494" s="59">
        <v>54</v>
      </c>
      <c r="H494" s="59">
        <v>2</v>
      </c>
      <c r="I494" s="59">
        <v>9</v>
      </c>
      <c r="J494" s="59">
        <v>99</v>
      </c>
      <c r="K494" s="51"/>
      <c r="L494" s="51"/>
      <c r="M494" s="51"/>
      <c r="N494" s="51"/>
    </row>
    <row r="495" spans="1:14" x14ac:dyDescent="0.25">
      <c r="A495" s="123">
        <v>246.5</v>
      </c>
      <c r="B495" s="51"/>
      <c r="C495" s="59">
        <v>0</v>
      </c>
      <c r="D495" s="59">
        <v>0</v>
      </c>
      <c r="E495" s="59">
        <v>55</v>
      </c>
      <c r="F495" s="59">
        <v>54</v>
      </c>
      <c r="G495" s="59">
        <v>54</v>
      </c>
      <c r="H495" s="59">
        <v>2</v>
      </c>
      <c r="I495" s="59">
        <v>9</v>
      </c>
      <c r="J495" s="59">
        <v>100</v>
      </c>
      <c r="K495" s="51"/>
      <c r="L495" s="51"/>
      <c r="M495" s="51"/>
      <c r="N495" s="51"/>
    </row>
    <row r="496" spans="1:14" x14ac:dyDescent="0.25">
      <c r="A496" s="122">
        <v>247</v>
      </c>
      <c r="B496" s="51"/>
      <c r="C496" s="59">
        <v>0</v>
      </c>
      <c r="D496" s="59">
        <v>0</v>
      </c>
      <c r="E496" s="59">
        <v>55</v>
      </c>
      <c r="F496" s="59">
        <v>54</v>
      </c>
      <c r="G496" s="59">
        <v>54</v>
      </c>
      <c r="H496" s="59">
        <v>2</v>
      </c>
      <c r="I496" s="59">
        <v>9</v>
      </c>
      <c r="J496" s="59">
        <v>100</v>
      </c>
      <c r="K496" s="51"/>
      <c r="L496" s="51"/>
      <c r="M496" s="51"/>
      <c r="N496" s="51"/>
    </row>
    <row r="497" spans="1:14" x14ac:dyDescent="0.25">
      <c r="A497" s="123">
        <v>247.5</v>
      </c>
      <c r="B497" s="51"/>
      <c r="C497" s="59">
        <v>0</v>
      </c>
      <c r="D497" s="59">
        <v>0</v>
      </c>
      <c r="E497" s="59">
        <v>55</v>
      </c>
      <c r="F497" s="59">
        <v>54</v>
      </c>
      <c r="G497" s="59">
        <v>54</v>
      </c>
      <c r="H497" s="59">
        <v>2</v>
      </c>
      <c r="I497" s="59">
        <v>9</v>
      </c>
      <c r="J497" s="59">
        <v>100</v>
      </c>
      <c r="K497" s="51"/>
      <c r="L497" s="51"/>
      <c r="M497" s="51"/>
      <c r="N497" s="51"/>
    </row>
    <row r="498" spans="1:14" x14ac:dyDescent="0.25">
      <c r="A498" s="122">
        <v>248</v>
      </c>
      <c r="B498" s="51"/>
      <c r="C498" s="59">
        <v>0</v>
      </c>
      <c r="D498" s="59">
        <v>2</v>
      </c>
      <c r="E498" s="59">
        <v>54</v>
      </c>
      <c r="F498" s="59">
        <v>55</v>
      </c>
      <c r="G498" s="59">
        <v>55</v>
      </c>
      <c r="H498" s="59">
        <v>2</v>
      </c>
      <c r="I498" s="59">
        <v>9</v>
      </c>
      <c r="J498" s="59">
        <v>101</v>
      </c>
      <c r="K498" s="51"/>
      <c r="L498" s="51"/>
      <c r="M498" s="51"/>
      <c r="N498" s="51"/>
    </row>
    <row r="499" spans="1:14" x14ac:dyDescent="0.25">
      <c r="A499" s="123">
        <v>248.5</v>
      </c>
      <c r="B499" s="51"/>
      <c r="C499" s="59">
        <v>0</v>
      </c>
      <c r="D499" s="59">
        <v>2</v>
      </c>
      <c r="E499" s="59">
        <v>54</v>
      </c>
      <c r="F499" s="59">
        <v>55</v>
      </c>
      <c r="G499" s="59">
        <v>55</v>
      </c>
      <c r="H499" s="59">
        <v>2</v>
      </c>
      <c r="I499" s="59">
        <v>9</v>
      </c>
      <c r="J499" s="59">
        <v>101</v>
      </c>
      <c r="K499" s="51"/>
      <c r="L499" s="51"/>
      <c r="M499" s="51"/>
      <c r="N499" s="51"/>
    </row>
    <row r="500" spans="1:14" x14ac:dyDescent="0.25">
      <c r="A500" s="122">
        <v>249</v>
      </c>
      <c r="B500" s="51"/>
      <c r="C500" s="59">
        <v>0</v>
      </c>
      <c r="D500" s="59">
        <v>2</v>
      </c>
      <c r="E500" s="59">
        <v>54</v>
      </c>
      <c r="F500" s="59">
        <v>55</v>
      </c>
      <c r="G500" s="59">
        <v>55</v>
      </c>
      <c r="H500" s="59">
        <v>2</v>
      </c>
      <c r="I500" s="59">
        <v>9</v>
      </c>
      <c r="J500" s="59">
        <v>101</v>
      </c>
      <c r="K500" s="51"/>
      <c r="L500" s="51"/>
      <c r="M500" s="51"/>
      <c r="N500" s="51"/>
    </row>
    <row r="501" spans="1:14" x14ac:dyDescent="0.25">
      <c r="A501" s="123">
        <v>249.5</v>
      </c>
      <c r="B501" s="51"/>
      <c r="C501" s="59">
        <v>0</v>
      </c>
      <c r="D501" s="59">
        <v>1</v>
      </c>
      <c r="E501" s="59">
        <v>55</v>
      </c>
      <c r="F501" s="59">
        <v>55</v>
      </c>
      <c r="G501" s="59">
        <v>55</v>
      </c>
      <c r="H501" s="59">
        <v>2</v>
      </c>
      <c r="I501" s="59">
        <v>9</v>
      </c>
      <c r="J501" s="59">
        <v>101</v>
      </c>
      <c r="K501" s="51"/>
      <c r="L501" s="51"/>
      <c r="M501" s="51"/>
      <c r="N501" s="51"/>
    </row>
    <row r="502" spans="1:14" x14ac:dyDescent="0.25">
      <c r="A502" s="122">
        <v>250</v>
      </c>
      <c r="B502" s="51"/>
      <c r="C502" s="59">
        <v>0</v>
      </c>
      <c r="D502" s="59">
        <v>1</v>
      </c>
      <c r="E502" s="59">
        <v>55</v>
      </c>
      <c r="F502" s="59">
        <v>55</v>
      </c>
      <c r="G502" s="59">
        <v>55</v>
      </c>
      <c r="H502" s="59">
        <v>2</v>
      </c>
      <c r="I502" s="59">
        <v>9</v>
      </c>
      <c r="J502" s="59">
        <v>101</v>
      </c>
      <c r="K502" s="51"/>
      <c r="L502" s="51"/>
      <c r="M502" s="51"/>
      <c r="N502" s="51"/>
    </row>
    <row r="503" spans="1:14" x14ac:dyDescent="0.25">
      <c r="A503" s="123">
        <v>250.5</v>
      </c>
      <c r="B503" s="51"/>
      <c r="C503" s="59">
        <v>0</v>
      </c>
      <c r="D503" s="59">
        <v>1</v>
      </c>
      <c r="E503" s="59">
        <v>55</v>
      </c>
      <c r="F503" s="59">
        <v>55</v>
      </c>
      <c r="G503" s="59">
        <v>55</v>
      </c>
      <c r="H503" s="59">
        <v>2</v>
      </c>
      <c r="I503" s="59">
        <v>9</v>
      </c>
      <c r="J503" s="59">
        <v>101</v>
      </c>
      <c r="K503" s="51"/>
      <c r="L503" s="51"/>
      <c r="M503" s="51"/>
      <c r="N503" s="51"/>
    </row>
    <row r="504" spans="1:14" x14ac:dyDescent="0.25">
      <c r="A504" s="122">
        <v>251</v>
      </c>
      <c r="B504" s="51"/>
      <c r="C504" s="59">
        <v>0</v>
      </c>
      <c r="D504" s="59">
        <v>0</v>
      </c>
      <c r="E504" s="59">
        <v>56</v>
      </c>
      <c r="F504" s="59">
        <v>55</v>
      </c>
      <c r="G504" s="59">
        <v>55</v>
      </c>
      <c r="H504" s="59">
        <v>2</v>
      </c>
      <c r="I504" s="59">
        <v>9</v>
      </c>
      <c r="J504" s="59">
        <v>102</v>
      </c>
      <c r="K504" s="51"/>
      <c r="L504" s="51"/>
      <c r="M504" s="51"/>
      <c r="N504" s="51"/>
    </row>
    <row r="505" spans="1:14" x14ac:dyDescent="0.25">
      <c r="A505" s="123">
        <v>251.5</v>
      </c>
      <c r="B505" s="51"/>
      <c r="C505" s="59">
        <v>0</v>
      </c>
      <c r="D505" s="59">
        <v>0</v>
      </c>
      <c r="E505" s="59">
        <v>56</v>
      </c>
      <c r="F505" s="59">
        <v>55</v>
      </c>
      <c r="G505" s="59">
        <v>55</v>
      </c>
      <c r="H505" s="59">
        <v>2</v>
      </c>
      <c r="I505" s="59">
        <v>9</v>
      </c>
      <c r="J505" s="59">
        <v>102</v>
      </c>
      <c r="K505" s="51"/>
      <c r="L505" s="51"/>
      <c r="M505" s="51"/>
      <c r="N505" s="51"/>
    </row>
    <row r="506" spans="1:14" x14ac:dyDescent="0.25">
      <c r="A506" s="122">
        <v>252</v>
      </c>
      <c r="B506" s="51"/>
      <c r="C506" s="59">
        <v>0</v>
      </c>
      <c r="D506" s="59">
        <v>0</v>
      </c>
      <c r="E506" s="59">
        <v>56</v>
      </c>
      <c r="F506" s="59">
        <v>55</v>
      </c>
      <c r="G506" s="59">
        <v>55</v>
      </c>
      <c r="H506" s="59">
        <v>2</v>
      </c>
      <c r="I506" s="59">
        <v>9</v>
      </c>
      <c r="J506" s="59">
        <v>102</v>
      </c>
      <c r="K506" s="51"/>
      <c r="L506" s="51"/>
      <c r="M506" s="51"/>
      <c r="N506" s="51"/>
    </row>
    <row r="507" spans="1:14" x14ac:dyDescent="0.25">
      <c r="A507" s="123">
        <v>252.5</v>
      </c>
      <c r="B507" s="51"/>
      <c r="C507" s="59">
        <v>0</v>
      </c>
      <c r="D507" s="59">
        <v>2</v>
      </c>
      <c r="E507" s="59">
        <v>55</v>
      </c>
      <c r="F507" s="59">
        <v>56</v>
      </c>
      <c r="G507" s="59">
        <v>56</v>
      </c>
      <c r="H507" s="59">
        <v>2</v>
      </c>
      <c r="I507" s="59">
        <v>9</v>
      </c>
      <c r="J507" s="59">
        <v>102</v>
      </c>
      <c r="K507" s="51"/>
      <c r="L507" s="51"/>
      <c r="M507" s="51"/>
      <c r="N507" s="51"/>
    </row>
    <row r="508" spans="1:14" x14ac:dyDescent="0.25">
      <c r="A508" s="122">
        <v>253</v>
      </c>
      <c r="B508" s="51"/>
      <c r="C508" s="59">
        <v>0</v>
      </c>
      <c r="D508" s="59">
        <v>2</v>
      </c>
      <c r="E508" s="59">
        <v>55</v>
      </c>
      <c r="F508" s="59">
        <v>56</v>
      </c>
      <c r="G508" s="59">
        <v>56</v>
      </c>
      <c r="H508" s="59">
        <v>2</v>
      </c>
      <c r="I508" s="59">
        <v>9</v>
      </c>
      <c r="J508" s="59">
        <v>102</v>
      </c>
      <c r="K508" s="51"/>
      <c r="L508" s="51"/>
      <c r="M508" s="51"/>
      <c r="N508" s="51"/>
    </row>
    <row r="509" spans="1:14" x14ac:dyDescent="0.25">
      <c r="A509" s="123">
        <v>253.5</v>
      </c>
      <c r="B509" s="51"/>
      <c r="C509" s="59">
        <v>0</v>
      </c>
      <c r="D509" s="59">
        <v>2</v>
      </c>
      <c r="E509" s="59">
        <v>55</v>
      </c>
      <c r="F509" s="59">
        <v>56</v>
      </c>
      <c r="G509" s="59">
        <v>56</v>
      </c>
      <c r="H509" s="59">
        <v>2</v>
      </c>
      <c r="I509" s="59">
        <v>9</v>
      </c>
      <c r="J509" s="59">
        <v>102</v>
      </c>
      <c r="K509" s="51"/>
      <c r="L509" s="51"/>
      <c r="M509" s="51"/>
      <c r="N509" s="51"/>
    </row>
    <row r="510" spans="1:14" x14ac:dyDescent="0.25">
      <c r="A510" s="122">
        <v>254</v>
      </c>
      <c r="B510" s="51"/>
      <c r="C510" s="59">
        <v>0</v>
      </c>
      <c r="D510" s="59">
        <v>1</v>
      </c>
      <c r="E510" s="59">
        <v>56</v>
      </c>
      <c r="F510" s="59">
        <v>56</v>
      </c>
      <c r="G510" s="59">
        <v>56</v>
      </c>
      <c r="H510" s="59">
        <v>2</v>
      </c>
      <c r="I510" s="59">
        <v>9</v>
      </c>
      <c r="J510" s="59">
        <v>103</v>
      </c>
      <c r="K510" s="51"/>
      <c r="L510" s="51"/>
      <c r="M510" s="51"/>
      <c r="N510" s="51"/>
    </row>
    <row r="511" spans="1:14" x14ac:dyDescent="0.25">
      <c r="A511" s="123">
        <v>254.5</v>
      </c>
      <c r="B511" s="51"/>
      <c r="C511" s="59">
        <v>0</v>
      </c>
      <c r="D511" s="59">
        <v>1</v>
      </c>
      <c r="E511" s="59">
        <v>56</v>
      </c>
      <c r="F511" s="59">
        <v>56</v>
      </c>
      <c r="G511" s="59">
        <v>56</v>
      </c>
      <c r="H511" s="59">
        <v>2</v>
      </c>
      <c r="I511" s="59">
        <v>9</v>
      </c>
      <c r="J511" s="59">
        <v>103</v>
      </c>
      <c r="K511" s="51"/>
      <c r="L511" s="51"/>
      <c r="M511" s="51"/>
      <c r="N511" s="51"/>
    </row>
    <row r="512" spans="1:14" x14ac:dyDescent="0.25">
      <c r="A512" s="122">
        <v>255</v>
      </c>
      <c r="B512" s="51"/>
      <c r="C512" s="59">
        <v>0</v>
      </c>
      <c r="D512" s="59">
        <v>1</v>
      </c>
      <c r="E512" s="59">
        <v>56</v>
      </c>
      <c r="F512" s="59">
        <v>56</v>
      </c>
      <c r="G512" s="59">
        <v>56</v>
      </c>
      <c r="H512" s="59">
        <v>2</v>
      </c>
      <c r="I512" s="59">
        <v>9</v>
      </c>
      <c r="J512" s="59">
        <v>103</v>
      </c>
      <c r="K512" s="51"/>
      <c r="L512" s="51"/>
      <c r="M512" s="51"/>
      <c r="N512" s="51"/>
    </row>
    <row r="513" spans="1:14" x14ac:dyDescent="0.25">
      <c r="A513" s="123">
        <v>255.5</v>
      </c>
      <c r="B513" s="51"/>
      <c r="C513" s="59">
        <v>0</v>
      </c>
      <c r="D513" s="59">
        <v>0</v>
      </c>
      <c r="E513" s="59">
        <v>57</v>
      </c>
      <c r="F513" s="59">
        <v>56</v>
      </c>
      <c r="G513" s="59">
        <v>56</v>
      </c>
      <c r="H513" s="59">
        <v>2</v>
      </c>
      <c r="I513" s="59">
        <v>9</v>
      </c>
      <c r="J513" s="59">
        <v>104</v>
      </c>
      <c r="K513" s="51"/>
      <c r="L513" s="51"/>
      <c r="M513" s="51"/>
      <c r="N513" s="51"/>
    </row>
    <row r="514" spans="1:14" x14ac:dyDescent="0.25">
      <c r="A514" s="122">
        <v>256</v>
      </c>
      <c r="B514" s="51"/>
      <c r="C514" s="59">
        <v>0</v>
      </c>
      <c r="D514" s="59">
        <v>0</v>
      </c>
      <c r="E514" s="59">
        <v>57</v>
      </c>
      <c r="F514" s="59">
        <v>56</v>
      </c>
      <c r="G514" s="59">
        <v>56</v>
      </c>
      <c r="H514" s="59">
        <v>2</v>
      </c>
      <c r="I514" s="59">
        <v>9</v>
      </c>
      <c r="J514" s="59">
        <v>104</v>
      </c>
      <c r="K514" s="51"/>
      <c r="L514" s="51"/>
      <c r="M514" s="51"/>
      <c r="N514" s="51"/>
    </row>
    <row r="515" spans="1:14" x14ac:dyDescent="0.25">
      <c r="A515" s="123">
        <v>256.5</v>
      </c>
      <c r="B515" s="51"/>
      <c r="C515" s="59">
        <v>0</v>
      </c>
      <c r="D515" s="59">
        <v>0</v>
      </c>
      <c r="E515" s="59">
        <v>57</v>
      </c>
      <c r="F515" s="59">
        <v>56</v>
      </c>
      <c r="G515" s="59">
        <v>56</v>
      </c>
      <c r="H515" s="59">
        <v>2</v>
      </c>
      <c r="I515" s="59">
        <v>9</v>
      </c>
      <c r="J515" s="59">
        <v>104</v>
      </c>
      <c r="K515" s="51"/>
      <c r="L515" s="51"/>
      <c r="M515" s="51"/>
      <c r="N515" s="51"/>
    </row>
    <row r="516" spans="1:14" x14ac:dyDescent="0.25">
      <c r="A516" s="122">
        <v>257</v>
      </c>
      <c r="B516" s="51"/>
      <c r="C516" s="59">
        <v>0</v>
      </c>
      <c r="D516" s="59">
        <v>2</v>
      </c>
      <c r="E516" s="59">
        <v>56</v>
      </c>
      <c r="F516" s="59">
        <v>57</v>
      </c>
      <c r="G516" s="59">
        <v>57</v>
      </c>
      <c r="H516" s="59">
        <v>2</v>
      </c>
      <c r="I516" s="59">
        <v>9</v>
      </c>
      <c r="J516" s="59">
        <v>104</v>
      </c>
      <c r="K516" s="51"/>
      <c r="L516" s="51"/>
      <c r="M516" s="51"/>
      <c r="N516" s="51"/>
    </row>
    <row r="517" spans="1:14" x14ac:dyDescent="0.25">
      <c r="A517" s="123">
        <v>257.5</v>
      </c>
      <c r="B517" s="51"/>
      <c r="C517" s="59">
        <v>0</v>
      </c>
      <c r="D517" s="59">
        <v>2</v>
      </c>
      <c r="E517" s="59">
        <v>56</v>
      </c>
      <c r="F517" s="59">
        <v>57</v>
      </c>
      <c r="G517" s="59">
        <v>57</v>
      </c>
      <c r="H517" s="59">
        <v>2</v>
      </c>
      <c r="I517" s="59">
        <v>9</v>
      </c>
      <c r="J517" s="59">
        <v>104</v>
      </c>
      <c r="K517" s="51"/>
      <c r="L517" s="51"/>
      <c r="M517" s="51"/>
      <c r="N517" s="51"/>
    </row>
    <row r="518" spans="1:14" x14ac:dyDescent="0.25">
      <c r="A518" s="122">
        <v>258</v>
      </c>
      <c r="B518" s="51"/>
      <c r="C518" s="59">
        <v>0</v>
      </c>
      <c r="D518" s="59">
        <v>2</v>
      </c>
      <c r="E518" s="59">
        <v>56</v>
      </c>
      <c r="F518" s="59">
        <v>57</v>
      </c>
      <c r="G518" s="59">
        <v>57</v>
      </c>
      <c r="H518" s="59">
        <v>2</v>
      </c>
      <c r="I518" s="59">
        <v>9</v>
      </c>
      <c r="J518" s="59">
        <v>104</v>
      </c>
      <c r="K518" s="51"/>
      <c r="L518" s="51"/>
      <c r="M518" s="51"/>
      <c r="N518" s="51"/>
    </row>
    <row r="519" spans="1:14" x14ac:dyDescent="0.25">
      <c r="A519" s="123">
        <v>258.5</v>
      </c>
      <c r="B519" s="51"/>
      <c r="C519" s="59">
        <v>0</v>
      </c>
      <c r="D519" s="59">
        <v>1</v>
      </c>
      <c r="E519" s="59">
        <v>57</v>
      </c>
      <c r="F519" s="59">
        <v>57</v>
      </c>
      <c r="G519" s="59">
        <v>57</v>
      </c>
      <c r="H519" s="59">
        <v>2</v>
      </c>
      <c r="I519" s="59">
        <v>9</v>
      </c>
      <c r="J519" s="59">
        <v>105</v>
      </c>
      <c r="K519" s="51"/>
      <c r="L519" s="51"/>
      <c r="M519" s="51"/>
      <c r="N519" s="51"/>
    </row>
    <row r="520" spans="1:14" x14ac:dyDescent="0.25">
      <c r="A520" s="122">
        <v>259</v>
      </c>
      <c r="B520" s="51"/>
      <c r="C520" s="59">
        <v>0</v>
      </c>
      <c r="D520" s="59">
        <v>1</v>
      </c>
      <c r="E520" s="59">
        <v>57</v>
      </c>
      <c r="F520" s="59">
        <v>57</v>
      </c>
      <c r="G520" s="59">
        <v>57</v>
      </c>
      <c r="H520" s="59">
        <v>2</v>
      </c>
      <c r="I520" s="59">
        <v>9</v>
      </c>
      <c r="J520" s="59">
        <v>105</v>
      </c>
      <c r="K520" s="51"/>
      <c r="L520" s="51"/>
      <c r="M520" s="51"/>
      <c r="N520" s="51"/>
    </row>
    <row r="521" spans="1:14" x14ac:dyDescent="0.25">
      <c r="A521" s="123">
        <v>259.5</v>
      </c>
      <c r="B521" s="51"/>
      <c r="C521" s="59">
        <v>0</v>
      </c>
      <c r="D521" s="59">
        <v>1</v>
      </c>
      <c r="E521" s="59">
        <v>57</v>
      </c>
      <c r="F521" s="59">
        <v>57</v>
      </c>
      <c r="G521" s="59">
        <v>57</v>
      </c>
      <c r="H521" s="59">
        <v>2</v>
      </c>
      <c r="I521" s="59">
        <v>9</v>
      </c>
      <c r="J521" s="59">
        <v>105</v>
      </c>
      <c r="K521" s="51"/>
      <c r="L521" s="51"/>
      <c r="M521" s="51"/>
      <c r="N521" s="51"/>
    </row>
    <row r="522" spans="1:14" x14ac:dyDescent="0.25">
      <c r="A522" s="122">
        <v>260</v>
      </c>
      <c r="B522" s="51"/>
      <c r="C522" s="59">
        <v>0</v>
      </c>
      <c r="D522" s="59">
        <v>0</v>
      </c>
      <c r="E522" s="59">
        <v>58</v>
      </c>
      <c r="F522" s="59">
        <v>57</v>
      </c>
      <c r="G522" s="59">
        <v>57</v>
      </c>
      <c r="H522" s="59">
        <v>2</v>
      </c>
      <c r="I522" s="59">
        <v>9</v>
      </c>
      <c r="J522" s="59">
        <v>105</v>
      </c>
      <c r="K522" s="51"/>
      <c r="L522" s="51"/>
      <c r="M522" s="51"/>
      <c r="N522" s="51"/>
    </row>
    <row r="523" spans="1:14" x14ac:dyDescent="0.25">
      <c r="A523" s="123">
        <v>260.5</v>
      </c>
      <c r="B523" s="51"/>
      <c r="C523" s="59">
        <v>0</v>
      </c>
      <c r="D523" s="59">
        <v>0</v>
      </c>
      <c r="E523" s="59">
        <v>58</v>
      </c>
      <c r="F523" s="59">
        <v>57</v>
      </c>
      <c r="G523" s="59">
        <v>57</v>
      </c>
      <c r="H523" s="59">
        <v>2</v>
      </c>
      <c r="I523" s="59">
        <v>9</v>
      </c>
      <c r="J523" s="59">
        <v>105</v>
      </c>
      <c r="K523" s="51"/>
      <c r="L523" s="51"/>
      <c r="M523" s="51"/>
      <c r="N523" s="51"/>
    </row>
    <row r="524" spans="1:14" x14ac:dyDescent="0.25">
      <c r="A524" s="122">
        <v>261</v>
      </c>
      <c r="B524" s="51"/>
      <c r="C524" s="59">
        <v>0</v>
      </c>
      <c r="D524" s="59">
        <v>0</v>
      </c>
      <c r="E524" s="59">
        <v>58</v>
      </c>
      <c r="F524" s="59">
        <v>57</v>
      </c>
      <c r="G524" s="59">
        <v>57</v>
      </c>
      <c r="H524" s="59">
        <v>2</v>
      </c>
      <c r="I524" s="59">
        <v>9</v>
      </c>
      <c r="J524" s="59">
        <v>105</v>
      </c>
      <c r="K524" s="51"/>
      <c r="L524" s="51"/>
      <c r="M524" s="51"/>
      <c r="N524" s="51"/>
    </row>
    <row r="525" spans="1:14" x14ac:dyDescent="0.25">
      <c r="A525" s="123">
        <v>261.5</v>
      </c>
      <c r="B525" s="51"/>
      <c r="C525" s="59">
        <v>0</v>
      </c>
      <c r="D525" s="59">
        <v>2</v>
      </c>
      <c r="E525" s="59">
        <v>57</v>
      </c>
      <c r="F525" s="59">
        <v>58</v>
      </c>
      <c r="G525" s="59">
        <v>58</v>
      </c>
      <c r="H525" s="59">
        <v>2</v>
      </c>
      <c r="I525" s="59">
        <v>9</v>
      </c>
      <c r="J525" s="59">
        <v>106</v>
      </c>
      <c r="K525" s="51"/>
      <c r="L525" s="51"/>
      <c r="M525" s="51"/>
      <c r="N525" s="51"/>
    </row>
    <row r="526" spans="1:14" x14ac:dyDescent="0.25">
      <c r="A526" s="122">
        <v>262</v>
      </c>
      <c r="B526" s="51"/>
      <c r="C526" s="59">
        <v>0</v>
      </c>
      <c r="D526" s="59">
        <v>2</v>
      </c>
      <c r="E526" s="59">
        <v>57</v>
      </c>
      <c r="F526" s="59">
        <v>58</v>
      </c>
      <c r="G526" s="59">
        <v>58</v>
      </c>
      <c r="H526" s="59">
        <v>2</v>
      </c>
      <c r="I526" s="59">
        <v>9</v>
      </c>
      <c r="J526" s="59">
        <v>106</v>
      </c>
      <c r="K526" s="51"/>
      <c r="L526" s="51"/>
      <c r="M526" s="51"/>
      <c r="N526" s="51"/>
    </row>
    <row r="527" spans="1:14" x14ac:dyDescent="0.25">
      <c r="A527" s="123">
        <v>262.5</v>
      </c>
      <c r="B527" s="51"/>
      <c r="C527" s="59">
        <v>0</v>
      </c>
      <c r="D527" s="59">
        <v>2</v>
      </c>
      <c r="E527" s="59">
        <v>57</v>
      </c>
      <c r="F527" s="59">
        <v>58</v>
      </c>
      <c r="G527" s="59">
        <v>58</v>
      </c>
      <c r="H527" s="59">
        <v>2</v>
      </c>
      <c r="I527" s="59">
        <v>9</v>
      </c>
      <c r="J527" s="59">
        <v>106</v>
      </c>
      <c r="K527" s="51"/>
      <c r="L527" s="51"/>
      <c r="M527" s="51"/>
      <c r="N527" s="51"/>
    </row>
    <row r="528" spans="1:14" x14ac:dyDescent="0.25">
      <c r="A528" s="122">
        <v>263</v>
      </c>
      <c r="B528" s="51"/>
      <c r="C528" s="59">
        <v>0</v>
      </c>
      <c r="D528" s="59">
        <v>1</v>
      </c>
      <c r="E528" s="59">
        <v>58</v>
      </c>
      <c r="F528" s="59">
        <v>58</v>
      </c>
      <c r="G528" s="59">
        <v>58</v>
      </c>
      <c r="H528" s="59">
        <v>2</v>
      </c>
      <c r="I528" s="59">
        <v>9</v>
      </c>
      <c r="J528" s="59">
        <v>107</v>
      </c>
      <c r="K528" s="51"/>
      <c r="L528" s="51"/>
      <c r="M528" s="51"/>
      <c r="N528" s="51"/>
    </row>
    <row r="529" spans="1:14" x14ac:dyDescent="0.25">
      <c r="A529" s="123">
        <v>263.5</v>
      </c>
      <c r="B529" s="51"/>
      <c r="C529" s="59">
        <v>0</v>
      </c>
      <c r="D529" s="59">
        <v>1</v>
      </c>
      <c r="E529" s="59">
        <v>58</v>
      </c>
      <c r="F529" s="59">
        <v>58</v>
      </c>
      <c r="G529" s="59">
        <v>58</v>
      </c>
      <c r="H529" s="59">
        <v>2</v>
      </c>
      <c r="I529" s="59">
        <v>9</v>
      </c>
      <c r="J529" s="59">
        <v>107</v>
      </c>
      <c r="K529" s="51"/>
      <c r="L529" s="51"/>
      <c r="M529" s="51"/>
      <c r="N529" s="51"/>
    </row>
    <row r="530" spans="1:14" x14ac:dyDescent="0.25">
      <c r="A530" s="122">
        <v>264</v>
      </c>
      <c r="B530" s="51"/>
      <c r="C530" s="59">
        <v>0</v>
      </c>
      <c r="D530" s="59">
        <v>1</v>
      </c>
      <c r="E530" s="59">
        <v>58</v>
      </c>
      <c r="F530" s="59">
        <v>58</v>
      </c>
      <c r="G530" s="59">
        <v>58</v>
      </c>
      <c r="H530" s="59">
        <v>2</v>
      </c>
      <c r="I530" s="59">
        <v>9</v>
      </c>
      <c r="J530" s="59">
        <v>107</v>
      </c>
      <c r="K530" s="51"/>
      <c r="L530" s="51"/>
      <c r="M530" s="51"/>
      <c r="N530" s="51"/>
    </row>
    <row r="531" spans="1:14" x14ac:dyDescent="0.25">
      <c r="A531" s="123">
        <v>264.5</v>
      </c>
      <c r="B531" s="51"/>
      <c r="C531" s="59">
        <v>0</v>
      </c>
      <c r="D531" s="59">
        <v>0</v>
      </c>
      <c r="E531" s="59">
        <v>59</v>
      </c>
      <c r="F531" s="59">
        <v>58</v>
      </c>
      <c r="G531" s="59">
        <v>58</v>
      </c>
      <c r="H531" s="59">
        <v>2</v>
      </c>
      <c r="I531" s="59">
        <v>9</v>
      </c>
      <c r="J531" s="59">
        <v>107</v>
      </c>
      <c r="K531" s="51"/>
      <c r="L531" s="51"/>
      <c r="M531" s="51"/>
      <c r="N531" s="51"/>
    </row>
    <row r="532" spans="1:14" x14ac:dyDescent="0.25">
      <c r="A532" s="122">
        <v>265</v>
      </c>
      <c r="B532" s="51"/>
      <c r="C532" s="59">
        <v>0</v>
      </c>
      <c r="D532" s="59">
        <v>0</v>
      </c>
      <c r="E532" s="59">
        <v>59</v>
      </c>
      <c r="F532" s="59">
        <v>58</v>
      </c>
      <c r="G532" s="59">
        <v>58</v>
      </c>
      <c r="H532" s="59">
        <v>2</v>
      </c>
      <c r="I532" s="59">
        <v>9</v>
      </c>
      <c r="J532" s="59">
        <v>107</v>
      </c>
      <c r="K532" s="51"/>
      <c r="L532" s="51"/>
      <c r="M532" s="51"/>
      <c r="N532" s="51"/>
    </row>
    <row r="533" spans="1:14" x14ac:dyDescent="0.25">
      <c r="A533" s="123">
        <v>265.5</v>
      </c>
      <c r="B533" s="51"/>
      <c r="C533" s="59">
        <v>0</v>
      </c>
      <c r="D533" s="59">
        <v>0</v>
      </c>
      <c r="E533" s="59">
        <v>59</v>
      </c>
      <c r="F533" s="59">
        <v>58</v>
      </c>
      <c r="G533" s="59">
        <v>58</v>
      </c>
      <c r="H533" s="59">
        <v>2</v>
      </c>
      <c r="I533" s="59">
        <v>9</v>
      </c>
      <c r="J533" s="59">
        <v>107</v>
      </c>
      <c r="K533" s="51"/>
      <c r="L533" s="51"/>
      <c r="M533" s="51"/>
      <c r="N533" s="51"/>
    </row>
    <row r="534" spans="1:14" x14ac:dyDescent="0.25">
      <c r="A534" s="122">
        <v>266</v>
      </c>
      <c r="B534" s="51"/>
      <c r="C534" s="59">
        <v>0</v>
      </c>
      <c r="D534" s="59">
        <v>2</v>
      </c>
      <c r="E534" s="59">
        <v>58</v>
      </c>
      <c r="F534" s="59">
        <v>59</v>
      </c>
      <c r="G534" s="59">
        <v>59</v>
      </c>
      <c r="H534" s="59">
        <v>2</v>
      </c>
      <c r="I534" s="59">
        <v>9</v>
      </c>
      <c r="J534" s="59">
        <v>108</v>
      </c>
      <c r="K534" s="51"/>
      <c r="L534" s="51"/>
      <c r="M534" s="51"/>
      <c r="N534" s="51"/>
    </row>
    <row r="535" spans="1:14" x14ac:dyDescent="0.25">
      <c r="A535" s="123">
        <v>266.5</v>
      </c>
      <c r="B535" s="51"/>
      <c r="C535" s="59">
        <v>0</v>
      </c>
      <c r="D535" s="59">
        <v>2</v>
      </c>
      <c r="E535" s="59">
        <v>58</v>
      </c>
      <c r="F535" s="59">
        <v>59</v>
      </c>
      <c r="G535" s="59">
        <v>59</v>
      </c>
      <c r="H535" s="59">
        <v>2</v>
      </c>
      <c r="I535" s="59">
        <v>9</v>
      </c>
      <c r="J535" s="59">
        <v>108</v>
      </c>
      <c r="K535" s="51"/>
      <c r="L535" s="51"/>
      <c r="M535" s="51"/>
      <c r="N535" s="51"/>
    </row>
    <row r="536" spans="1:14" x14ac:dyDescent="0.25">
      <c r="A536" s="122">
        <v>267</v>
      </c>
      <c r="B536" s="51"/>
      <c r="C536" s="59">
        <v>0</v>
      </c>
      <c r="D536" s="59">
        <v>2</v>
      </c>
      <c r="E536" s="59">
        <v>58</v>
      </c>
      <c r="F536" s="59">
        <v>59</v>
      </c>
      <c r="G536" s="59">
        <v>59</v>
      </c>
      <c r="H536" s="59">
        <v>2</v>
      </c>
      <c r="I536" s="59">
        <v>9</v>
      </c>
      <c r="J536" s="59">
        <v>108</v>
      </c>
      <c r="K536" s="51"/>
      <c r="L536" s="51"/>
      <c r="M536" s="51"/>
      <c r="N536" s="51"/>
    </row>
    <row r="537" spans="1:14" x14ac:dyDescent="0.25">
      <c r="A537" s="123">
        <v>267.5</v>
      </c>
      <c r="B537" s="51"/>
      <c r="C537" s="59">
        <v>0</v>
      </c>
      <c r="D537" s="59">
        <v>1</v>
      </c>
      <c r="E537" s="59">
        <v>59</v>
      </c>
      <c r="F537" s="59">
        <v>59</v>
      </c>
      <c r="G537" s="59">
        <v>59</v>
      </c>
      <c r="H537" s="59">
        <v>2</v>
      </c>
      <c r="I537" s="59">
        <v>9</v>
      </c>
      <c r="J537" s="59">
        <v>108</v>
      </c>
      <c r="K537" s="51"/>
      <c r="L537" s="51"/>
      <c r="M537" s="51"/>
      <c r="N537" s="51"/>
    </row>
    <row r="538" spans="1:14" x14ac:dyDescent="0.25">
      <c r="A538" s="122">
        <v>268</v>
      </c>
      <c r="B538" s="51"/>
      <c r="C538" s="59">
        <v>0</v>
      </c>
      <c r="D538" s="59">
        <v>1</v>
      </c>
      <c r="E538" s="59">
        <v>59</v>
      </c>
      <c r="F538" s="59">
        <v>59</v>
      </c>
      <c r="G538" s="59">
        <v>59</v>
      </c>
      <c r="H538" s="59">
        <v>2</v>
      </c>
      <c r="I538" s="59">
        <v>9</v>
      </c>
      <c r="J538" s="59">
        <v>108</v>
      </c>
      <c r="K538" s="51"/>
      <c r="L538" s="51"/>
      <c r="M538" s="51"/>
      <c r="N538" s="51"/>
    </row>
    <row r="539" spans="1:14" x14ac:dyDescent="0.25">
      <c r="A539" s="123">
        <v>268.5</v>
      </c>
      <c r="B539" s="51"/>
      <c r="C539" s="59">
        <v>0</v>
      </c>
      <c r="D539" s="59">
        <v>1</v>
      </c>
      <c r="E539" s="59">
        <v>59</v>
      </c>
      <c r="F539" s="59">
        <v>59</v>
      </c>
      <c r="G539" s="59">
        <v>59</v>
      </c>
      <c r="H539" s="59">
        <v>2</v>
      </c>
      <c r="I539" s="59">
        <v>9</v>
      </c>
      <c r="J539" s="59">
        <v>108</v>
      </c>
      <c r="K539" s="51"/>
      <c r="L539" s="51"/>
      <c r="M539" s="51"/>
      <c r="N539" s="51"/>
    </row>
    <row r="540" spans="1:14" x14ac:dyDescent="0.25">
      <c r="A540" s="122">
        <v>269</v>
      </c>
      <c r="B540" s="51"/>
      <c r="C540" s="59">
        <v>0</v>
      </c>
      <c r="D540" s="59">
        <v>0</v>
      </c>
      <c r="E540" s="59">
        <v>60</v>
      </c>
      <c r="F540" s="59">
        <v>59</v>
      </c>
      <c r="G540" s="59">
        <v>59</v>
      </c>
      <c r="H540" s="59">
        <v>2</v>
      </c>
      <c r="I540" s="59">
        <v>9</v>
      </c>
      <c r="J540" s="59">
        <v>109</v>
      </c>
      <c r="K540" s="51"/>
      <c r="L540" s="51"/>
      <c r="M540" s="51"/>
      <c r="N540" s="51"/>
    </row>
    <row r="541" spans="1:14" x14ac:dyDescent="0.25">
      <c r="A541" s="123">
        <v>269.5</v>
      </c>
      <c r="B541" s="51"/>
      <c r="C541" s="59">
        <v>0</v>
      </c>
      <c r="D541" s="59">
        <v>0</v>
      </c>
      <c r="E541" s="59">
        <v>60</v>
      </c>
      <c r="F541" s="59">
        <v>59</v>
      </c>
      <c r="G541" s="59">
        <v>59</v>
      </c>
      <c r="H541" s="59">
        <v>2</v>
      </c>
      <c r="I541" s="59">
        <v>9</v>
      </c>
      <c r="J541" s="59">
        <v>109</v>
      </c>
      <c r="K541" s="51"/>
      <c r="L541" s="51"/>
      <c r="M541" s="51"/>
      <c r="N541" s="51"/>
    </row>
    <row r="542" spans="1:14" x14ac:dyDescent="0.25">
      <c r="A542" s="122">
        <v>270</v>
      </c>
      <c r="B542" s="51"/>
      <c r="C542" s="59">
        <v>0</v>
      </c>
      <c r="D542" s="59">
        <v>0</v>
      </c>
      <c r="E542" s="59">
        <v>60</v>
      </c>
      <c r="F542" s="59">
        <v>59</v>
      </c>
      <c r="G542" s="59">
        <v>59</v>
      </c>
      <c r="H542" s="59">
        <v>2</v>
      </c>
      <c r="I542" s="59">
        <v>10</v>
      </c>
      <c r="J542" s="59">
        <v>109</v>
      </c>
      <c r="K542" s="51"/>
      <c r="L542" s="51"/>
      <c r="M542" s="51"/>
      <c r="N542" s="51"/>
    </row>
    <row r="543" spans="1:14" x14ac:dyDescent="0.25">
      <c r="A543" s="123">
        <v>270.5</v>
      </c>
      <c r="B543" s="51"/>
      <c r="C543" s="59">
        <v>0</v>
      </c>
      <c r="D543" s="59">
        <v>2</v>
      </c>
      <c r="E543" s="59">
        <v>59</v>
      </c>
      <c r="F543" s="59">
        <v>60</v>
      </c>
      <c r="G543" s="59">
        <v>60</v>
      </c>
      <c r="H543" s="59">
        <v>2</v>
      </c>
      <c r="I543" s="59">
        <v>10</v>
      </c>
      <c r="J543" s="59">
        <v>110</v>
      </c>
      <c r="K543" s="51"/>
      <c r="L543" s="51"/>
      <c r="M543" s="51"/>
      <c r="N543" s="51"/>
    </row>
    <row r="544" spans="1:14" x14ac:dyDescent="0.25">
      <c r="A544" s="122">
        <v>271</v>
      </c>
      <c r="B544" s="51"/>
      <c r="C544" s="59">
        <v>0</v>
      </c>
      <c r="D544" s="59">
        <v>2</v>
      </c>
      <c r="E544" s="59">
        <v>59</v>
      </c>
      <c r="F544" s="59">
        <v>60</v>
      </c>
      <c r="G544" s="59">
        <v>60</v>
      </c>
      <c r="H544" s="59">
        <v>2</v>
      </c>
      <c r="I544" s="59">
        <v>10</v>
      </c>
      <c r="J544" s="59">
        <v>110</v>
      </c>
      <c r="K544" s="51"/>
      <c r="L544" s="51"/>
      <c r="M544" s="51"/>
      <c r="N544" s="51"/>
    </row>
    <row r="545" spans="1:14" x14ac:dyDescent="0.25">
      <c r="A545" s="123">
        <v>271.5</v>
      </c>
      <c r="B545" s="51"/>
      <c r="C545" s="59">
        <v>0</v>
      </c>
      <c r="D545" s="59">
        <v>2</v>
      </c>
      <c r="E545" s="59">
        <v>59</v>
      </c>
      <c r="F545" s="59">
        <v>60</v>
      </c>
      <c r="G545" s="59">
        <v>60</v>
      </c>
      <c r="H545" s="59">
        <v>2</v>
      </c>
      <c r="I545" s="59">
        <v>10</v>
      </c>
      <c r="J545" s="59">
        <v>110</v>
      </c>
      <c r="K545" s="51"/>
      <c r="L545" s="51"/>
      <c r="M545" s="51"/>
      <c r="N545" s="51"/>
    </row>
    <row r="546" spans="1:14" x14ac:dyDescent="0.25">
      <c r="A546" s="122">
        <v>272</v>
      </c>
      <c r="B546" s="51"/>
      <c r="C546" s="59">
        <v>0</v>
      </c>
      <c r="D546" s="59">
        <v>1</v>
      </c>
      <c r="E546" s="59">
        <v>60</v>
      </c>
      <c r="F546" s="59">
        <v>60</v>
      </c>
      <c r="G546" s="59">
        <v>60</v>
      </c>
      <c r="H546" s="59">
        <v>2</v>
      </c>
      <c r="I546" s="59">
        <v>10</v>
      </c>
      <c r="J546" s="59">
        <v>110</v>
      </c>
      <c r="K546" s="51"/>
      <c r="L546" s="51"/>
      <c r="M546" s="51"/>
      <c r="N546" s="51"/>
    </row>
    <row r="547" spans="1:14" x14ac:dyDescent="0.25">
      <c r="A547" s="123">
        <v>272.5</v>
      </c>
      <c r="B547" s="51"/>
      <c r="C547" s="59">
        <v>0</v>
      </c>
      <c r="D547" s="59">
        <v>1</v>
      </c>
      <c r="E547" s="59">
        <v>60</v>
      </c>
      <c r="F547" s="59">
        <v>60</v>
      </c>
      <c r="G547" s="59">
        <v>60</v>
      </c>
      <c r="H547" s="59">
        <v>2</v>
      </c>
      <c r="I547" s="59">
        <v>10</v>
      </c>
      <c r="J547" s="59">
        <v>110</v>
      </c>
      <c r="K547" s="51"/>
      <c r="L547" s="51"/>
      <c r="M547" s="51"/>
      <c r="N547" s="51"/>
    </row>
    <row r="548" spans="1:14" x14ac:dyDescent="0.25">
      <c r="A548" s="122">
        <v>273</v>
      </c>
      <c r="B548" s="51"/>
      <c r="C548" s="59">
        <v>0</v>
      </c>
      <c r="D548" s="59">
        <v>1</v>
      </c>
      <c r="E548" s="59">
        <v>60</v>
      </c>
      <c r="F548" s="59">
        <v>60</v>
      </c>
      <c r="G548" s="59">
        <v>60</v>
      </c>
      <c r="H548" s="59">
        <v>2</v>
      </c>
      <c r="I548" s="59">
        <v>10</v>
      </c>
      <c r="J548" s="59">
        <v>110</v>
      </c>
      <c r="K548" s="51"/>
      <c r="L548" s="51"/>
      <c r="M548" s="51"/>
      <c r="N548" s="51"/>
    </row>
    <row r="549" spans="1:14" x14ac:dyDescent="0.25">
      <c r="A549" s="123">
        <v>273.5</v>
      </c>
      <c r="B549" s="51"/>
      <c r="C549" s="59">
        <v>0</v>
      </c>
      <c r="D549" s="59">
        <v>0</v>
      </c>
      <c r="E549" s="59">
        <v>61</v>
      </c>
      <c r="F549" s="59">
        <v>60</v>
      </c>
      <c r="G549" s="59">
        <v>60</v>
      </c>
      <c r="H549" s="59">
        <v>2</v>
      </c>
      <c r="I549" s="59">
        <v>10</v>
      </c>
      <c r="J549" s="59">
        <v>111</v>
      </c>
      <c r="K549" s="51"/>
      <c r="L549" s="51"/>
      <c r="M549" s="51"/>
      <c r="N549" s="51"/>
    </row>
    <row r="550" spans="1:14" x14ac:dyDescent="0.25">
      <c r="A550" s="122">
        <v>274</v>
      </c>
      <c r="B550" s="51"/>
      <c r="C550" s="59">
        <v>0</v>
      </c>
      <c r="D550" s="59">
        <v>0</v>
      </c>
      <c r="E550" s="59">
        <v>61</v>
      </c>
      <c r="F550" s="59">
        <v>60</v>
      </c>
      <c r="G550" s="59">
        <v>60</v>
      </c>
      <c r="H550" s="59">
        <v>2</v>
      </c>
      <c r="I550" s="59">
        <v>10</v>
      </c>
      <c r="J550" s="59">
        <v>111</v>
      </c>
      <c r="K550" s="51"/>
      <c r="L550" s="51"/>
      <c r="M550" s="51"/>
      <c r="N550" s="51"/>
    </row>
    <row r="551" spans="1:14" x14ac:dyDescent="0.25">
      <c r="A551" s="123">
        <v>274.5</v>
      </c>
      <c r="B551" s="51"/>
      <c r="C551" s="59">
        <v>0</v>
      </c>
      <c r="D551" s="59">
        <v>0</v>
      </c>
      <c r="E551" s="59">
        <v>61</v>
      </c>
      <c r="F551" s="59">
        <v>60</v>
      </c>
      <c r="G551" s="59">
        <v>60</v>
      </c>
      <c r="H551" s="59">
        <v>2</v>
      </c>
      <c r="I551" s="59">
        <v>10</v>
      </c>
      <c r="J551" s="59">
        <v>111</v>
      </c>
      <c r="K551" s="51"/>
      <c r="L551" s="51"/>
      <c r="M551" s="51"/>
      <c r="N551" s="51"/>
    </row>
    <row r="552" spans="1:14" x14ac:dyDescent="0.25">
      <c r="A552" s="122">
        <v>275</v>
      </c>
      <c r="B552" s="51"/>
      <c r="C552" s="59">
        <v>0</v>
      </c>
      <c r="D552" s="59">
        <v>2</v>
      </c>
      <c r="E552" s="59">
        <v>60</v>
      </c>
      <c r="F552" s="59">
        <v>61</v>
      </c>
      <c r="G552" s="59">
        <v>61</v>
      </c>
      <c r="H552" s="59">
        <v>2</v>
      </c>
      <c r="I552" s="59">
        <v>10</v>
      </c>
      <c r="J552" s="59">
        <v>111</v>
      </c>
      <c r="K552" s="51"/>
      <c r="L552" s="51"/>
      <c r="M552" s="51"/>
      <c r="N552" s="51"/>
    </row>
    <row r="553" spans="1:14" x14ac:dyDescent="0.25">
      <c r="A553" s="123">
        <v>275.5</v>
      </c>
      <c r="B553" s="51"/>
      <c r="C553" s="59">
        <v>0</v>
      </c>
      <c r="D553" s="59">
        <v>2</v>
      </c>
      <c r="E553" s="59">
        <v>60</v>
      </c>
      <c r="F553" s="59">
        <v>61</v>
      </c>
      <c r="G553" s="59">
        <v>61</v>
      </c>
      <c r="H553" s="59">
        <v>2</v>
      </c>
      <c r="I553" s="59">
        <v>10</v>
      </c>
      <c r="J553" s="59">
        <v>111</v>
      </c>
      <c r="K553" s="51"/>
      <c r="L553" s="51"/>
      <c r="M553" s="51"/>
      <c r="N553" s="51"/>
    </row>
    <row r="554" spans="1:14" x14ac:dyDescent="0.25">
      <c r="A554" s="122">
        <v>276</v>
      </c>
      <c r="B554" s="51"/>
      <c r="C554" s="59">
        <v>0</v>
      </c>
      <c r="D554" s="59">
        <v>2</v>
      </c>
      <c r="E554" s="59">
        <v>60</v>
      </c>
      <c r="F554" s="59">
        <v>61</v>
      </c>
      <c r="G554" s="59">
        <v>61</v>
      </c>
      <c r="H554" s="59">
        <v>2</v>
      </c>
      <c r="I554" s="59">
        <v>10</v>
      </c>
      <c r="J554" s="59">
        <v>111</v>
      </c>
      <c r="K554" s="51"/>
      <c r="L554" s="51"/>
      <c r="M554" s="51"/>
      <c r="N554" s="51"/>
    </row>
    <row r="555" spans="1:14" x14ac:dyDescent="0.25">
      <c r="A555" s="123">
        <v>276.5</v>
      </c>
      <c r="B555" s="51"/>
      <c r="C555" s="59">
        <v>0</v>
      </c>
      <c r="D555" s="59">
        <v>1</v>
      </c>
      <c r="E555" s="59">
        <v>61</v>
      </c>
      <c r="F555" s="59">
        <v>61</v>
      </c>
      <c r="G555" s="59">
        <v>61</v>
      </c>
      <c r="H555" s="59">
        <v>2</v>
      </c>
      <c r="I555" s="59">
        <v>10</v>
      </c>
      <c r="J555" s="59">
        <v>112</v>
      </c>
      <c r="K555" s="51"/>
      <c r="L555" s="51"/>
      <c r="M555" s="51"/>
      <c r="N555" s="51"/>
    </row>
    <row r="556" spans="1:14" x14ac:dyDescent="0.25">
      <c r="A556" s="122">
        <v>277</v>
      </c>
      <c r="B556" s="51"/>
      <c r="C556" s="59">
        <v>0</v>
      </c>
      <c r="D556" s="59">
        <v>1</v>
      </c>
      <c r="E556" s="59">
        <v>61</v>
      </c>
      <c r="F556" s="59">
        <v>61</v>
      </c>
      <c r="G556" s="59">
        <v>61</v>
      </c>
      <c r="H556" s="59">
        <v>2</v>
      </c>
      <c r="I556" s="59">
        <v>10</v>
      </c>
      <c r="J556" s="59">
        <v>112</v>
      </c>
      <c r="K556" s="51"/>
      <c r="L556" s="51"/>
      <c r="M556" s="51"/>
      <c r="N556" s="51"/>
    </row>
    <row r="557" spans="1:14" x14ac:dyDescent="0.25">
      <c r="A557" s="123">
        <v>277.5</v>
      </c>
      <c r="B557" s="51"/>
      <c r="C557" s="59">
        <v>0</v>
      </c>
      <c r="D557" s="59">
        <v>1</v>
      </c>
      <c r="E557" s="59">
        <v>61</v>
      </c>
      <c r="F557" s="59">
        <v>61</v>
      </c>
      <c r="G557" s="59">
        <v>61</v>
      </c>
      <c r="H557" s="59">
        <v>2</v>
      </c>
      <c r="I557" s="59">
        <v>10</v>
      </c>
      <c r="J557" s="59">
        <v>112</v>
      </c>
      <c r="K557" s="51"/>
      <c r="L557" s="51"/>
      <c r="M557" s="51"/>
      <c r="N557" s="51"/>
    </row>
    <row r="558" spans="1:14" x14ac:dyDescent="0.25">
      <c r="A558" s="122">
        <v>278</v>
      </c>
      <c r="B558" s="51"/>
      <c r="C558" s="59">
        <v>0</v>
      </c>
      <c r="D558" s="59">
        <v>0</v>
      </c>
      <c r="E558" s="59">
        <v>62</v>
      </c>
      <c r="F558" s="59">
        <v>61</v>
      </c>
      <c r="G558" s="59">
        <v>61</v>
      </c>
      <c r="H558" s="59">
        <v>2</v>
      </c>
      <c r="I558" s="59">
        <v>10</v>
      </c>
      <c r="J558" s="59">
        <v>113</v>
      </c>
      <c r="K558" s="51"/>
      <c r="L558" s="51"/>
      <c r="M558" s="51"/>
      <c r="N558" s="51"/>
    </row>
    <row r="559" spans="1:14" x14ac:dyDescent="0.25">
      <c r="A559" s="123">
        <v>278.5</v>
      </c>
      <c r="B559" s="51"/>
      <c r="C559" s="59">
        <v>0</v>
      </c>
      <c r="D559" s="59">
        <v>0</v>
      </c>
      <c r="E559" s="59">
        <v>62</v>
      </c>
      <c r="F559" s="59">
        <v>61</v>
      </c>
      <c r="G559" s="59">
        <v>61</v>
      </c>
      <c r="H559" s="59">
        <v>2</v>
      </c>
      <c r="I559" s="59">
        <v>10</v>
      </c>
      <c r="J559" s="59">
        <v>113</v>
      </c>
      <c r="K559" s="51"/>
      <c r="L559" s="51"/>
      <c r="M559" s="51"/>
      <c r="N559" s="51"/>
    </row>
    <row r="560" spans="1:14" x14ac:dyDescent="0.25">
      <c r="A560" s="122">
        <v>279</v>
      </c>
      <c r="B560" s="51"/>
      <c r="C560" s="59">
        <v>0</v>
      </c>
      <c r="D560" s="59">
        <v>0</v>
      </c>
      <c r="E560" s="59">
        <v>62</v>
      </c>
      <c r="F560" s="59">
        <v>61</v>
      </c>
      <c r="G560" s="59">
        <v>61</v>
      </c>
      <c r="H560" s="59">
        <v>2</v>
      </c>
      <c r="I560" s="59">
        <v>10</v>
      </c>
      <c r="J560" s="59">
        <v>113</v>
      </c>
      <c r="K560" s="51"/>
      <c r="L560" s="51"/>
      <c r="M560" s="51"/>
      <c r="N560" s="51"/>
    </row>
    <row r="561" spans="1:14" x14ac:dyDescent="0.25">
      <c r="A561" s="123">
        <v>279.5</v>
      </c>
      <c r="B561" s="51"/>
      <c r="C561" s="59">
        <v>0</v>
      </c>
      <c r="D561" s="59">
        <v>2</v>
      </c>
      <c r="E561" s="59">
        <v>61</v>
      </c>
      <c r="F561" s="59">
        <v>62</v>
      </c>
      <c r="G561" s="59">
        <v>62</v>
      </c>
      <c r="H561" s="59">
        <v>2</v>
      </c>
      <c r="I561" s="59">
        <v>10</v>
      </c>
      <c r="J561" s="59">
        <v>113</v>
      </c>
      <c r="K561" s="51"/>
      <c r="L561" s="51"/>
      <c r="M561" s="51"/>
      <c r="N561" s="51"/>
    </row>
    <row r="562" spans="1:14" x14ac:dyDescent="0.25">
      <c r="A562" s="122">
        <v>280</v>
      </c>
      <c r="B562" s="51"/>
      <c r="C562" s="59">
        <v>0</v>
      </c>
      <c r="D562" s="59">
        <v>2</v>
      </c>
      <c r="E562" s="59">
        <v>61</v>
      </c>
      <c r="F562" s="59">
        <v>62</v>
      </c>
      <c r="G562" s="59">
        <v>62</v>
      </c>
      <c r="H562" s="59">
        <v>2</v>
      </c>
      <c r="I562" s="59">
        <v>10</v>
      </c>
      <c r="J562" s="59">
        <v>113</v>
      </c>
      <c r="K562" s="51"/>
      <c r="L562" s="51"/>
      <c r="M562" s="51"/>
      <c r="N562" s="51"/>
    </row>
    <row r="563" spans="1:14" x14ac:dyDescent="0.25">
      <c r="A563" s="123">
        <v>280.5</v>
      </c>
      <c r="B563" s="51"/>
      <c r="C563" s="59">
        <v>0</v>
      </c>
      <c r="D563" s="59">
        <v>2</v>
      </c>
      <c r="E563" s="59">
        <v>61</v>
      </c>
      <c r="F563" s="59">
        <v>62</v>
      </c>
      <c r="G563" s="59">
        <v>62</v>
      </c>
      <c r="H563" s="59">
        <v>2</v>
      </c>
      <c r="I563" s="59">
        <v>10</v>
      </c>
      <c r="J563" s="59">
        <v>113</v>
      </c>
      <c r="K563" s="51"/>
      <c r="L563" s="51"/>
      <c r="M563" s="51"/>
      <c r="N563" s="51"/>
    </row>
    <row r="564" spans="1:14" x14ac:dyDescent="0.25">
      <c r="A564" s="122">
        <v>281</v>
      </c>
      <c r="B564" s="51"/>
      <c r="C564" s="59">
        <v>0</v>
      </c>
      <c r="D564" s="59">
        <v>1</v>
      </c>
      <c r="E564" s="59">
        <v>62</v>
      </c>
      <c r="F564" s="59">
        <v>62</v>
      </c>
      <c r="G564" s="59">
        <v>62</v>
      </c>
      <c r="H564" s="59">
        <v>2</v>
      </c>
      <c r="I564" s="59">
        <v>10</v>
      </c>
      <c r="J564" s="59">
        <v>114</v>
      </c>
      <c r="K564" s="51"/>
      <c r="L564" s="51"/>
      <c r="M564" s="51"/>
      <c r="N564" s="51"/>
    </row>
    <row r="565" spans="1:14" x14ac:dyDescent="0.25">
      <c r="A565" s="123">
        <v>281.5</v>
      </c>
      <c r="B565" s="51"/>
      <c r="C565" s="59">
        <v>0</v>
      </c>
      <c r="D565" s="59">
        <v>1</v>
      </c>
      <c r="E565" s="59">
        <v>62</v>
      </c>
      <c r="F565" s="59">
        <v>62</v>
      </c>
      <c r="G565" s="59">
        <v>62</v>
      </c>
      <c r="H565" s="59">
        <v>2</v>
      </c>
      <c r="I565" s="59">
        <v>10</v>
      </c>
      <c r="J565" s="59">
        <v>114</v>
      </c>
      <c r="K565" s="51"/>
      <c r="L565" s="51"/>
      <c r="M565" s="51"/>
      <c r="N565" s="51"/>
    </row>
    <row r="566" spans="1:14" x14ac:dyDescent="0.25">
      <c r="A566" s="122">
        <v>282</v>
      </c>
      <c r="B566" s="51"/>
      <c r="C566" s="59">
        <v>0</v>
      </c>
      <c r="D566" s="59">
        <v>1</v>
      </c>
      <c r="E566" s="59">
        <v>62</v>
      </c>
      <c r="F566" s="59">
        <v>62</v>
      </c>
      <c r="G566" s="59">
        <v>62</v>
      </c>
      <c r="H566" s="59">
        <v>2</v>
      </c>
      <c r="I566" s="59">
        <v>10</v>
      </c>
      <c r="J566" s="59">
        <v>114</v>
      </c>
      <c r="K566" s="51"/>
      <c r="L566" s="51"/>
      <c r="M566" s="51"/>
      <c r="N566" s="51"/>
    </row>
    <row r="567" spans="1:14" x14ac:dyDescent="0.25">
      <c r="A567" s="123">
        <v>282.5</v>
      </c>
      <c r="B567" s="51"/>
      <c r="C567" s="59">
        <v>0</v>
      </c>
      <c r="D567" s="59">
        <v>0</v>
      </c>
      <c r="E567" s="59">
        <v>63</v>
      </c>
      <c r="F567" s="59">
        <v>62</v>
      </c>
      <c r="G567" s="59">
        <v>62</v>
      </c>
      <c r="H567" s="59">
        <v>2</v>
      </c>
      <c r="I567" s="59">
        <v>10</v>
      </c>
      <c r="J567" s="59">
        <v>114</v>
      </c>
      <c r="K567" s="51"/>
      <c r="L567" s="51"/>
      <c r="M567" s="51"/>
      <c r="N567" s="51"/>
    </row>
    <row r="568" spans="1:14" x14ac:dyDescent="0.25">
      <c r="A568" s="122">
        <v>283</v>
      </c>
      <c r="B568" s="51"/>
      <c r="C568" s="59">
        <v>0</v>
      </c>
      <c r="D568" s="59">
        <v>0</v>
      </c>
      <c r="E568" s="59">
        <v>63</v>
      </c>
      <c r="F568" s="59">
        <v>62</v>
      </c>
      <c r="G568" s="59">
        <v>62</v>
      </c>
      <c r="H568" s="59">
        <v>2</v>
      </c>
      <c r="I568" s="59">
        <v>10</v>
      </c>
      <c r="J568" s="59">
        <v>114</v>
      </c>
      <c r="K568" s="51"/>
      <c r="L568" s="51"/>
      <c r="M568" s="51"/>
      <c r="N568" s="51"/>
    </row>
    <row r="569" spans="1:14" x14ac:dyDescent="0.25">
      <c r="A569" s="123">
        <v>283.5</v>
      </c>
      <c r="B569" s="51"/>
      <c r="C569" s="59">
        <v>0</v>
      </c>
      <c r="D569" s="59">
        <v>0</v>
      </c>
      <c r="E569" s="59">
        <v>63</v>
      </c>
      <c r="F569" s="59">
        <v>62</v>
      </c>
      <c r="G569" s="59">
        <v>62</v>
      </c>
      <c r="H569" s="59">
        <v>2</v>
      </c>
      <c r="I569" s="59">
        <v>10</v>
      </c>
      <c r="J569" s="59">
        <v>114</v>
      </c>
      <c r="K569" s="51"/>
      <c r="L569" s="51"/>
      <c r="M569" s="51"/>
      <c r="N569" s="51"/>
    </row>
    <row r="570" spans="1:14" x14ac:dyDescent="0.25">
      <c r="A570" s="122">
        <v>284</v>
      </c>
      <c r="B570" s="51"/>
      <c r="C570" s="59">
        <v>0</v>
      </c>
      <c r="D570" s="59">
        <v>2</v>
      </c>
      <c r="E570" s="59">
        <v>62</v>
      </c>
      <c r="F570" s="59">
        <v>63</v>
      </c>
      <c r="G570" s="59">
        <v>63</v>
      </c>
      <c r="H570" s="59">
        <v>2</v>
      </c>
      <c r="I570" s="59">
        <v>10</v>
      </c>
      <c r="J570" s="59">
        <v>115</v>
      </c>
      <c r="K570" s="51"/>
      <c r="L570" s="51"/>
      <c r="M570" s="51"/>
      <c r="N570" s="51"/>
    </row>
    <row r="571" spans="1:14" x14ac:dyDescent="0.25">
      <c r="A571" s="123">
        <v>284.5</v>
      </c>
      <c r="B571" s="51"/>
      <c r="C571" s="59">
        <v>0</v>
      </c>
      <c r="D571" s="59">
        <v>2</v>
      </c>
      <c r="E571" s="59">
        <v>62</v>
      </c>
      <c r="F571" s="59">
        <v>63</v>
      </c>
      <c r="G571" s="59">
        <v>63</v>
      </c>
      <c r="H571" s="59">
        <v>2</v>
      </c>
      <c r="I571" s="59">
        <v>10</v>
      </c>
      <c r="J571" s="59">
        <v>115</v>
      </c>
      <c r="K571" s="51"/>
      <c r="L571" s="51"/>
      <c r="M571" s="51"/>
      <c r="N571" s="51"/>
    </row>
    <row r="572" spans="1:14" x14ac:dyDescent="0.25">
      <c r="A572" s="122">
        <v>285</v>
      </c>
      <c r="B572" s="51"/>
      <c r="C572" s="59">
        <v>0</v>
      </c>
      <c r="D572" s="59">
        <v>2</v>
      </c>
      <c r="E572" s="59">
        <v>62</v>
      </c>
      <c r="F572" s="59">
        <v>63</v>
      </c>
      <c r="G572" s="59">
        <v>63</v>
      </c>
      <c r="H572" s="59">
        <v>2</v>
      </c>
      <c r="I572" s="59">
        <v>10</v>
      </c>
      <c r="J572" s="59">
        <v>115</v>
      </c>
      <c r="K572" s="51"/>
      <c r="L572" s="51"/>
      <c r="M572" s="51"/>
      <c r="N572" s="51"/>
    </row>
    <row r="573" spans="1:14" x14ac:dyDescent="0.25">
      <c r="A573" s="123">
        <v>285.5</v>
      </c>
      <c r="B573" s="51"/>
      <c r="C573" s="59">
        <v>0</v>
      </c>
      <c r="D573" s="59">
        <v>1</v>
      </c>
      <c r="E573" s="59">
        <v>63</v>
      </c>
      <c r="F573" s="59">
        <v>63</v>
      </c>
      <c r="G573" s="59">
        <v>63</v>
      </c>
      <c r="H573" s="59">
        <v>2</v>
      </c>
      <c r="I573" s="59">
        <v>10</v>
      </c>
      <c r="J573" s="59">
        <v>116</v>
      </c>
      <c r="K573" s="51"/>
      <c r="L573" s="51"/>
      <c r="M573" s="51"/>
      <c r="N573" s="51"/>
    </row>
    <row r="574" spans="1:14" x14ac:dyDescent="0.25">
      <c r="A574" s="122">
        <v>286</v>
      </c>
      <c r="B574" s="51"/>
      <c r="C574" s="59">
        <v>0</v>
      </c>
      <c r="D574" s="59">
        <v>1</v>
      </c>
      <c r="E574" s="59">
        <v>63</v>
      </c>
      <c r="F574" s="59">
        <v>63</v>
      </c>
      <c r="G574" s="59">
        <v>63</v>
      </c>
      <c r="H574" s="59">
        <v>2</v>
      </c>
      <c r="I574" s="59">
        <v>10</v>
      </c>
      <c r="J574" s="59">
        <v>116</v>
      </c>
      <c r="K574" s="51"/>
      <c r="L574" s="51"/>
      <c r="M574" s="51"/>
      <c r="N574" s="51"/>
    </row>
    <row r="575" spans="1:14" x14ac:dyDescent="0.25">
      <c r="A575" s="123">
        <v>286.5</v>
      </c>
      <c r="B575" s="51"/>
      <c r="C575" s="59">
        <v>0</v>
      </c>
      <c r="D575" s="59">
        <v>1</v>
      </c>
      <c r="E575" s="59">
        <v>63</v>
      </c>
      <c r="F575" s="59">
        <v>63</v>
      </c>
      <c r="G575" s="59">
        <v>63</v>
      </c>
      <c r="H575" s="59">
        <v>2</v>
      </c>
      <c r="I575" s="59">
        <v>10</v>
      </c>
      <c r="J575" s="59">
        <v>116</v>
      </c>
      <c r="K575" s="51"/>
      <c r="L575" s="51"/>
      <c r="M575" s="51"/>
      <c r="N575" s="51"/>
    </row>
    <row r="576" spans="1:14" x14ac:dyDescent="0.25">
      <c r="A576" s="122">
        <v>287</v>
      </c>
      <c r="B576" s="51"/>
      <c r="C576" s="59">
        <v>0</v>
      </c>
      <c r="D576" s="59">
        <v>0</v>
      </c>
      <c r="E576" s="59">
        <v>64</v>
      </c>
      <c r="F576" s="59">
        <v>63</v>
      </c>
      <c r="G576" s="59">
        <v>63</v>
      </c>
      <c r="H576" s="59">
        <v>2</v>
      </c>
      <c r="I576" s="59">
        <v>10</v>
      </c>
      <c r="J576" s="59">
        <v>116</v>
      </c>
      <c r="K576" s="51"/>
      <c r="L576" s="51"/>
      <c r="M576" s="51"/>
      <c r="N576" s="51"/>
    </row>
    <row r="577" spans="1:14" x14ac:dyDescent="0.25">
      <c r="A577" s="123">
        <v>287.5</v>
      </c>
      <c r="B577" s="51"/>
      <c r="C577" s="59">
        <v>0</v>
      </c>
      <c r="D577" s="59">
        <v>0</v>
      </c>
      <c r="E577" s="59">
        <v>64</v>
      </c>
      <c r="F577" s="59">
        <v>63</v>
      </c>
      <c r="G577" s="59">
        <v>63</v>
      </c>
      <c r="H577" s="59">
        <v>2</v>
      </c>
      <c r="I577" s="59">
        <v>10</v>
      </c>
      <c r="J577" s="59">
        <v>116</v>
      </c>
      <c r="K577" s="51"/>
      <c r="L577" s="51"/>
      <c r="M577" s="51"/>
      <c r="N577" s="51"/>
    </row>
    <row r="578" spans="1:14" x14ac:dyDescent="0.25">
      <c r="A578" s="122">
        <v>288</v>
      </c>
      <c r="B578" s="51"/>
      <c r="C578" s="59">
        <v>0</v>
      </c>
      <c r="D578" s="59">
        <v>0</v>
      </c>
      <c r="E578" s="59">
        <v>64</v>
      </c>
      <c r="F578" s="59">
        <v>63</v>
      </c>
      <c r="G578" s="59">
        <v>63</v>
      </c>
      <c r="H578" s="59">
        <v>2</v>
      </c>
      <c r="I578" s="59">
        <v>10</v>
      </c>
      <c r="J578" s="59">
        <v>116</v>
      </c>
      <c r="K578" s="51"/>
      <c r="L578" s="51"/>
      <c r="M578" s="51"/>
      <c r="N578" s="51"/>
    </row>
    <row r="579" spans="1:14" x14ac:dyDescent="0.25">
      <c r="A579" s="123">
        <v>288.5</v>
      </c>
      <c r="B579" s="51"/>
      <c r="C579" s="59">
        <v>0</v>
      </c>
      <c r="D579" s="59">
        <v>2</v>
      </c>
      <c r="E579" s="59">
        <v>63</v>
      </c>
      <c r="F579" s="59">
        <v>64</v>
      </c>
      <c r="G579" s="59">
        <v>64</v>
      </c>
      <c r="H579" s="59">
        <v>2</v>
      </c>
      <c r="I579" s="59">
        <v>10</v>
      </c>
      <c r="J579" s="59">
        <v>117</v>
      </c>
      <c r="K579" s="51"/>
      <c r="L579" s="51"/>
      <c r="M579" s="51"/>
      <c r="N579" s="51"/>
    </row>
    <row r="580" spans="1:14" x14ac:dyDescent="0.25">
      <c r="A580" s="122">
        <v>289</v>
      </c>
      <c r="B580" s="51"/>
      <c r="C580" s="59">
        <v>0</v>
      </c>
      <c r="D580" s="59">
        <v>2</v>
      </c>
      <c r="E580" s="59">
        <v>63</v>
      </c>
      <c r="F580" s="59">
        <v>64</v>
      </c>
      <c r="G580" s="59">
        <v>64</v>
      </c>
      <c r="H580" s="59">
        <v>2</v>
      </c>
      <c r="I580" s="59">
        <v>10</v>
      </c>
      <c r="J580" s="59">
        <v>117</v>
      </c>
      <c r="K580" s="51"/>
      <c r="L580" s="51"/>
      <c r="M580" s="51"/>
      <c r="N580" s="51"/>
    </row>
    <row r="581" spans="1:14" x14ac:dyDescent="0.25">
      <c r="A581" s="123">
        <v>289.5</v>
      </c>
      <c r="B581" s="51"/>
      <c r="C581" s="59">
        <v>0</v>
      </c>
      <c r="D581" s="59">
        <v>2</v>
      </c>
      <c r="E581" s="59">
        <v>63</v>
      </c>
      <c r="F581" s="59">
        <v>64</v>
      </c>
      <c r="G581" s="59">
        <v>64</v>
      </c>
      <c r="H581" s="59">
        <v>2</v>
      </c>
      <c r="I581" s="59">
        <v>10</v>
      </c>
      <c r="J581" s="59">
        <v>117</v>
      </c>
      <c r="K581" s="51"/>
      <c r="L581" s="51"/>
      <c r="M581" s="51"/>
      <c r="N581" s="51"/>
    </row>
    <row r="582" spans="1:14" x14ac:dyDescent="0.25">
      <c r="A582" s="122">
        <v>290</v>
      </c>
      <c r="B582" s="51"/>
      <c r="C582" s="59">
        <v>0</v>
      </c>
      <c r="D582" s="59">
        <v>1</v>
      </c>
      <c r="E582" s="59">
        <v>64</v>
      </c>
      <c r="F582" s="59">
        <v>64</v>
      </c>
      <c r="G582" s="59">
        <v>64</v>
      </c>
      <c r="H582" s="59">
        <v>2</v>
      </c>
      <c r="I582" s="59">
        <v>10</v>
      </c>
      <c r="J582" s="59">
        <v>117</v>
      </c>
      <c r="K582" s="51"/>
      <c r="L582" s="51"/>
      <c r="M582" s="51"/>
      <c r="N582" s="51"/>
    </row>
    <row r="583" spans="1:14" x14ac:dyDescent="0.25">
      <c r="A583" s="123">
        <v>290.5</v>
      </c>
      <c r="B583" s="51"/>
      <c r="C583" s="59">
        <v>0</v>
      </c>
      <c r="D583" s="59">
        <v>1</v>
      </c>
      <c r="E583" s="59">
        <v>64</v>
      </c>
      <c r="F583" s="59">
        <v>64</v>
      </c>
      <c r="G583" s="59">
        <v>64</v>
      </c>
      <c r="H583" s="59">
        <v>2</v>
      </c>
      <c r="I583" s="59">
        <v>10</v>
      </c>
      <c r="J583" s="59">
        <v>117</v>
      </c>
      <c r="K583" s="51"/>
      <c r="L583" s="51"/>
      <c r="M583" s="51"/>
      <c r="N583" s="51"/>
    </row>
    <row r="584" spans="1:14" x14ac:dyDescent="0.25">
      <c r="A584" s="122">
        <v>291</v>
      </c>
      <c r="B584" s="51"/>
      <c r="C584" s="59">
        <v>0</v>
      </c>
      <c r="D584" s="59">
        <v>1</v>
      </c>
      <c r="E584" s="59">
        <v>64</v>
      </c>
      <c r="F584" s="59">
        <v>64</v>
      </c>
      <c r="G584" s="59">
        <v>64</v>
      </c>
      <c r="H584" s="59">
        <v>2</v>
      </c>
      <c r="I584" s="59">
        <v>10</v>
      </c>
      <c r="J584" s="59">
        <v>117</v>
      </c>
      <c r="K584" s="51"/>
      <c r="L584" s="51"/>
      <c r="M584" s="51"/>
      <c r="N584" s="51"/>
    </row>
    <row r="585" spans="1:14" x14ac:dyDescent="0.25">
      <c r="A585" s="123">
        <v>291.5</v>
      </c>
      <c r="B585" s="51"/>
      <c r="C585" s="59">
        <v>0</v>
      </c>
      <c r="D585" s="59">
        <v>0</v>
      </c>
      <c r="E585" s="59">
        <v>65</v>
      </c>
      <c r="F585" s="59">
        <v>64</v>
      </c>
      <c r="G585" s="59">
        <v>64</v>
      </c>
      <c r="H585" s="59">
        <v>2</v>
      </c>
      <c r="I585" s="59">
        <v>10</v>
      </c>
      <c r="J585" s="59">
        <v>118</v>
      </c>
      <c r="K585" s="51"/>
      <c r="L585" s="51"/>
      <c r="M585" s="51"/>
      <c r="N585" s="51"/>
    </row>
    <row r="586" spans="1:14" x14ac:dyDescent="0.25">
      <c r="A586" s="122">
        <v>292</v>
      </c>
      <c r="B586" s="51"/>
      <c r="C586" s="59">
        <v>0</v>
      </c>
      <c r="D586" s="59">
        <v>0</v>
      </c>
      <c r="E586" s="59">
        <v>65</v>
      </c>
      <c r="F586" s="59">
        <v>64</v>
      </c>
      <c r="G586" s="59">
        <v>64</v>
      </c>
      <c r="H586" s="59">
        <v>2</v>
      </c>
      <c r="I586" s="59">
        <v>10</v>
      </c>
      <c r="J586" s="59">
        <v>118</v>
      </c>
      <c r="K586" s="51"/>
      <c r="L586" s="51"/>
      <c r="M586" s="51"/>
      <c r="N586" s="51"/>
    </row>
    <row r="587" spans="1:14" x14ac:dyDescent="0.25">
      <c r="A587" s="123">
        <v>292.5</v>
      </c>
      <c r="B587" s="51"/>
      <c r="C587" s="59">
        <v>0</v>
      </c>
      <c r="D587" s="59">
        <v>0</v>
      </c>
      <c r="E587" s="59">
        <v>65</v>
      </c>
      <c r="F587" s="59">
        <v>64</v>
      </c>
      <c r="G587" s="59">
        <v>64</v>
      </c>
      <c r="H587" s="59">
        <v>2</v>
      </c>
      <c r="I587" s="59">
        <v>10</v>
      </c>
      <c r="J587" s="59">
        <v>118</v>
      </c>
      <c r="K587" s="51"/>
      <c r="L587" s="51"/>
      <c r="M587" s="51"/>
      <c r="N587" s="51"/>
    </row>
    <row r="588" spans="1:14" x14ac:dyDescent="0.25">
      <c r="A588" s="122">
        <v>293</v>
      </c>
      <c r="B588" s="51"/>
      <c r="C588" s="59">
        <v>0</v>
      </c>
      <c r="D588" s="59">
        <v>2</v>
      </c>
      <c r="E588" s="59">
        <v>64</v>
      </c>
      <c r="F588" s="59">
        <v>65</v>
      </c>
      <c r="G588" s="59">
        <v>65</v>
      </c>
      <c r="H588" s="59">
        <v>2</v>
      </c>
      <c r="I588" s="59">
        <v>10</v>
      </c>
      <c r="J588" s="59">
        <v>119</v>
      </c>
      <c r="K588" s="51"/>
      <c r="L588" s="51"/>
      <c r="M588" s="51"/>
      <c r="N588" s="51"/>
    </row>
    <row r="589" spans="1:14" x14ac:dyDescent="0.25">
      <c r="A589" s="123">
        <v>293.5</v>
      </c>
      <c r="B589" s="51"/>
      <c r="C589" s="59">
        <v>0</v>
      </c>
      <c r="D589" s="59">
        <v>2</v>
      </c>
      <c r="E589" s="59">
        <v>64</v>
      </c>
      <c r="F589" s="59">
        <v>65</v>
      </c>
      <c r="G589" s="59">
        <v>65</v>
      </c>
      <c r="H589" s="59">
        <v>2</v>
      </c>
      <c r="I589" s="59">
        <v>10</v>
      </c>
      <c r="J589" s="59">
        <v>119</v>
      </c>
      <c r="K589" s="51"/>
      <c r="L589" s="51"/>
      <c r="M589" s="51"/>
      <c r="N589" s="51"/>
    </row>
    <row r="590" spans="1:14" x14ac:dyDescent="0.25">
      <c r="A590" s="122">
        <v>294</v>
      </c>
      <c r="B590" s="51"/>
      <c r="C590" s="59">
        <v>0</v>
      </c>
      <c r="D590" s="59">
        <v>2</v>
      </c>
      <c r="E590" s="59">
        <v>64</v>
      </c>
      <c r="F590" s="59">
        <v>65</v>
      </c>
      <c r="G590" s="59">
        <v>65</v>
      </c>
      <c r="H590" s="59">
        <v>2</v>
      </c>
      <c r="I590" s="59">
        <v>10</v>
      </c>
      <c r="J590" s="59">
        <v>119</v>
      </c>
      <c r="K590" s="51"/>
      <c r="L590" s="51"/>
      <c r="M590" s="51"/>
      <c r="N590" s="51"/>
    </row>
    <row r="591" spans="1:14" x14ac:dyDescent="0.25">
      <c r="A591" s="123">
        <v>294.5</v>
      </c>
      <c r="B591" s="51"/>
      <c r="C591" s="59">
        <v>0</v>
      </c>
      <c r="D591" s="59">
        <v>1</v>
      </c>
      <c r="E591" s="59">
        <v>65</v>
      </c>
      <c r="F591" s="59">
        <v>65</v>
      </c>
      <c r="G591" s="59">
        <v>65</v>
      </c>
      <c r="H591" s="59">
        <v>2</v>
      </c>
      <c r="I591" s="59">
        <v>10</v>
      </c>
      <c r="J591" s="59">
        <v>119</v>
      </c>
      <c r="K591" s="51"/>
      <c r="L591" s="51"/>
      <c r="M591" s="51"/>
      <c r="N591" s="51"/>
    </row>
    <row r="592" spans="1:14" x14ac:dyDescent="0.25">
      <c r="A592" s="122">
        <v>295</v>
      </c>
      <c r="B592" s="51"/>
      <c r="C592" s="59">
        <v>0</v>
      </c>
      <c r="D592" s="59">
        <v>1</v>
      </c>
      <c r="E592" s="59">
        <v>65</v>
      </c>
      <c r="F592" s="59">
        <v>65</v>
      </c>
      <c r="G592" s="59">
        <v>65</v>
      </c>
      <c r="H592" s="59">
        <v>2</v>
      </c>
      <c r="I592" s="59">
        <v>10</v>
      </c>
      <c r="J592" s="59">
        <v>119</v>
      </c>
      <c r="K592" s="51"/>
      <c r="L592" s="51"/>
      <c r="M592" s="51"/>
      <c r="N592" s="51"/>
    </row>
    <row r="593" spans="1:14" x14ac:dyDescent="0.25">
      <c r="A593" s="123">
        <v>295.5</v>
      </c>
      <c r="B593" s="51"/>
      <c r="C593" s="59">
        <v>0</v>
      </c>
      <c r="D593" s="59">
        <v>1</v>
      </c>
      <c r="E593" s="59">
        <v>65</v>
      </c>
      <c r="F593" s="59">
        <v>65</v>
      </c>
      <c r="G593" s="59">
        <v>65</v>
      </c>
      <c r="H593" s="59">
        <v>2</v>
      </c>
      <c r="I593" s="59">
        <v>10</v>
      </c>
      <c r="J593" s="59">
        <v>119</v>
      </c>
      <c r="K593" s="51"/>
      <c r="L593" s="51"/>
      <c r="M593" s="51"/>
      <c r="N593" s="51"/>
    </row>
    <row r="594" spans="1:14" x14ac:dyDescent="0.25">
      <c r="A594" s="122">
        <v>296</v>
      </c>
      <c r="B594" s="51"/>
      <c r="C594" s="59">
        <v>0</v>
      </c>
      <c r="D594" s="59">
        <v>0</v>
      </c>
      <c r="E594" s="59">
        <v>66</v>
      </c>
      <c r="F594" s="59">
        <v>65</v>
      </c>
      <c r="G594" s="59">
        <v>65</v>
      </c>
      <c r="H594" s="59">
        <v>2</v>
      </c>
      <c r="I594" s="59">
        <v>10</v>
      </c>
      <c r="J594" s="59">
        <v>120</v>
      </c>
      <c r="K594" s="51"/>
      <c r="L594" s="51"/>
      <c r="M594" s="51"/>
      <c r="N594" s="51"/>
    </row>
    <row r="595" spans="1:14" x14ac:dyDescent="0.25">
      <c r="A595" s="123">
        <v>296.5</v>
      </c>
      <c r="B595" s="51"/>
      <c r="C595" s="59">
        <v>0</v>
      </c>
      <c r="D595" s="59">
        <v>0</v>
      </c>
      <c r="E595" s="59">
        <v>66</v>
      </c>
      <c r="F595" s="59">
        <v>65</v>
      </c>
      <c r="G595" s="59">
        <v>65</v>
      </c>
      <c r="H595" s="59">
        <v>2</v>
      </c>
      <c r="I595" s="59">
        <v>10</v>
      </c>
      <c r="J595" s="59">
        <v>120</v>
      </c>
      <c r="K595" s="51"/>
      <c r="L595" s="51"/>
      <c r="M595" s="51"/>
      <c r="N595" s="51"/>
    </row>
    <row r="596" spans="1:14" x14ac:dyDescent="0.25">
      <c r="A596" s="122">
        <v>297</v>
      </c>
      <c r="B596" s="51"/>
      <c r="C596" s="59">
        <v>0</v>
      </c>
      <c r="D596" s="59">
        <v>0</v>
      </c>
      <c r="E596" s="59">
        <v>66</v>
      </c>
      <c r="F596" s="59">
        <v>65</v>
      </c>
      <c r="G596" s="59">
        <v>65</v>
      </c>
      <c r="H596" s="59">
        <v>2</v>
      </c>
      <c r="I596" s="59">
        <v>10</v>
      </c>
      <c r="J596" s="59">
        <v>120</v>
      </c>
      <c r="K596" s="51"/>
      <c r="L596" s="51"/>
      <c r="M596" s="51"/>
      <c r="N596" s="51"/>
    </row>
    <row r="597" spans="1:14" x14ac:dyDescent="0.25">
      <c r="A597" s="123">
        <v>297.5</v>
      </c>
      <c r="B597" s="51"/>
      <c r="C597" s="59">
        <v>0</v>
      </c>
      <c r="D597" s="59">
        <v>2</v>
      </c>
      <c r="E597" s="59">
        <v>65</v>
      </c>
      <c r="F597" s="59">
        <v>66</v>
      </c>
      <c r="G597" s="59">
        <v>66</v>
      </c>
      <c r="H597" s="59">
        <v>2</v>
      </c>
      <c r="I597" s="59">
        <v>10</v>
      </c>
      <c r="J597" s="59">
        <v>120</v>
      </c>
      <c r="K597" s="51"/>
      <c r="L597" s="51"/>
      <c r="M597" s="51"/>
      <c r="N597" s="51"/>
    </row>
    <row r="598" spans="1:14" x14ac:dyDescent="0.25">
      <c r="A598" s="122">
        <v>298</v>
      </c>
      <c r="B598" s="51"/>
      <c r="C598" s="59">
        <v>0</v>
      </c>
      <c r="D598" s="59">
        <v>2</v>
      </c>
      <c r="E598" s="59">
        <v>65</v>
      </c>
      <c r="F598" s="59">
        <v>66</v>
      </c>
      <c r="G598" s="59">
        <v>66</v>
      </c>
      <c r="H598" s="59">
        <v>2</v>
      </c>
      <c r="I598" s="59">
        <v>10</v>
      </c>
      <c r="J598" s="59">
        <v>120</v>
      </c>
      <c r="K598" s="51"/>
      <c r="L598" s="51"/>
      <c r="M598" s="51"/>
      <c r="N598" s="51"/>
    </row>
    <row r="599" spans="1:14" x14ac:dyDescent="0.25">
      <c r="A599" s="123">
        <v>298.5</v>
      </c>
      <c r="B599" s="51"/>
      <c r="C599" s="59">
        <v>0</v>
      </c>
      <c r="D599" s="59">
        <v>2</v>
      </c>
      <c r="E599" s="59">
        <v>65</v>
      </c>
      <c r="F599" s="59">
        <v>66</v>
      </c>
      <c r="G599" s="59">
        <v>66</v>
      </c>
      <c r="H599" s="59">
        <v>2</v>
      </c>
      <c r="I599" s="59">
        <v>10</v>
      </c>
      <c r="J599" s="59">
        <v>120</v>
      </c>
      <c r="K599" s="51"/>
      <c r="L599" s="51"/>
      <c r="M599" s="51"/>
      <c r="N599" s="51"/>
    </row>
    <row r="600" spans="1:14" x14ac:dyDescent="0.25">
      <c r="A600" s="122">
        <v>299</v>
      </c>
      <c r="B600" s="51"/>
      <c r="C600" s="59">
        <v>0</v>
      </c>
      <c r="D600" s="59">
        <v>1</v>
      </c>
      <c r="E600" s="59">
        <v>66</v>
      </c>
      <c r="F600" s="59">
        <v>66</v>
      </c>
      <c r="G600" s="59">
        <v>66</v>
      </c>
      <c r="H600" s="59">
        <v>2</v>
      </c>
      <c r="I600" s="59">
        <v>10</v>
      </c>
      <c r="J600" s="59">
        <v>121</v>
      </c>
      <c r="K600" s="51"/>
      <c r="L600" s="51"/>
      <c r="M600" s="51"/>
      <c r="N600" s="51"/>
    </row>
    <row r="601" spans="1:14" x14ac:dyDescent="0.25">
      <c r="A601" s="123">
        <v>299.5</v>
      </c>
      <c r="B601" s="51"/>
      <c r="C601" s="59">
        <v>0</v>
      </c>
      <c r="D601" s="59">
        <v>1</v>
      </c>
      <c r="E601" s="59">
        <v>66</v>
      </c>
      <c r="F601" s="59">
        <v>66</v>
      </c>
      <c r="G601" s="59">
        <v>66</v>
      </c>
      <c r="H601" s="59">
        <v>2</v>
      </c>
      <c r="I601" s="59">
        <v>10</v>
      </c>
      <c r="J601" s="59">
        <v>121</v>
      </c>
      <c r="K601" s="51"/>
      <c r="L601" s="51"/>
      <c r="M601" s="51"/>
      <c r="N601" s="51"/>
    </row>
    <row r="602" spans="1:14" x14ac:dyDescent="0.25">
      <c r="A602" s="122">
        <v>300</v>
      </c>
      <c r="B602" s="51"/>
      <c r="C602" s="59">
        <v>0</v>
      </c>
      <c r="D602" s="59">
        <v>1</v>
      </c>
      <c r="E602" s="59">
        <v>66</v>
      </c>
      <c r="F602" s="59">
        <v>66</v>
      </c>
      <c r="G602" s="59">
        <v>66</v>
      </c>
      <c r="H602" s="59">
        <v>2</v>
      </c>
      <c r="I602" s="59">
        <v>11</v>
      </c>
      <c r="J602" s="59">
        <v>121</v>
      </c>
      <c r="K602" s="51"/>
      <c r="L602" s="51"/>
      <c r="M602" s="51"/>
      <c r="N602" s="51"/>
    </row>
    <row r="603" spans="1:14" x14ac:dyDescent="0.25">
      <c r="A603" s="123">
        <v>300.5</v>
      </c>
      <c r="B603" s="51"/>
      <c r="C603" s="59">
        <v>0</v>
      </c>
      <c r="D603" s="59">
        <v>0</v>
      </c>
      <c r="E603" s="59">
        <v>67</v>
      </c>
      <c r="F603" s="59">
        <v>66</v>
      </c>
      <c r="G603" s="59">
        <v>66</v>
      </c>
      <c r="H603" s="59">
        <v>2</v>
      </c>
      <c r="I603" s="59">
        <v>11</v>
      </c>
      <c r="J603" s="59">
        <v>122</v>
      </c>
      <c r="K603" s="51"/>
      <c r="L603" s="51"/>
      <c r="M603" s="51"/>
      <c r="N603" s="51"/>
    </row>
    <row r="604" spans="1:14" x14ac:dyDescent="0.25">
      <c r="A604" s="122">
        <v>301</v>
      </c>
      <c r="B604" s="51"/>
      <c r="C604" s="59">
        <v>0</v>
      </c>
      <c r="D604" s="59">
        <v>0</v>
      </c>
      <c r="E604" s="59">
        <v>67</v>
      </c>
      <c r="F604" s="59">
        <v>66</v>
      </c>
      <c r="G604" s="59">
        <v>66</v>
      </c>
      <c r="H604" s="59">
        <v>2</v>
      </c>
      <c r="I604" s="59">
        <v>11</v>
      </c>
      <c r="J604" s="59">
        <v>122</v>
      </c>
      <c r="K604" s="51"/>
      <c r="L604" s="51"/>
      <c r="M604" s="51"/>
      <c r="N604" s="51"/>
    </row>
    <row r="605" spans="1:14" x14ac:dyDescent="0.25">
      <c r="A605" s="123">
        <v>301.5</v>
      </c>
      <c r="B605" s="51"/>
      <c r="C605" s="59">
        <v>0</v>
      </c>
      <c r="D605" s="59">
        <v>0</v>
      </c>
      <c r="E605" s="59">
        <v>67</v>
      </c>
      <c r="F605" s="59">
        <v>66</v>
      </c>
      <c r="G605" s="59">
        <v>66</v>
      </c>
      <c r="H605" s="59">
        <v>2</v>
      </c>
      <c r="I605" s="59">
        <v>11</v>
      </c>
      <c r="J605" s="59">
        <v>122</v>
      </c>
      <c r="K605" s="51"/>
      <c r="L605" s="51"/>
      <c r="M605" s="51"/>
      <c r="N605" s="51"/>
    </row>
    <row r="606" spans="1:14" x14ac:dyDescent="0.25">
      <c r="A606" s="122">
        <v>302</v>
      </c>
      <c r="B606" s="51"/>
      <c r="C606" s="59">
        <v>0</v>
      </c>
      <c r="D606" s="59">
        <v>2</v>
      </c>
      <c r="E606" s="59">
        <v>66</v>
      </c>
      <c r="F606" s="59">
        <v>67</v>
      </c>
      <c r="G606" s="59">
        <v>67</v>
      </c>
      <c r="H606" s="59">
        <v>2</v>
      </c>
      <c r="I606" s="59">
        <v>11</v>
      </c>
      <c r="J606" s="59">
        <v>122</v>
      </c>
      <c r="K606" s="51"/>
      <c r="L606" s="51"/>
      <c r="M606" s="51"/>
      <c r="N606" s="51"/>
    </row>
    <row r="607" spans="1:14" x14ac:dyDescent="0.25">
      <c r="A607" s="123">
        <v>302.5</v>
      </c>
      <c r="B607" s="51"/>
      <c r="C607" s="59">
        <v>0</v>
      </c>
      <c r="D607" s="59">
        <v>2</v>
      </c>
      <c r="E607" s="59">
        <v>66</v>
      </c>
      <c r="F607" s="59">
        <v>67</v>
      </c>
      <c r="G607" s="59">
        <v>67</v>
      </c>
      <c r="H607" s="59">
        <v>2</v>
      </c>
      <c r="I607" s="59">
        <v>11</v>
      </c>
      <c r="J607" s="59">
        <v>122</v>
      </c>
      <c r="K607" s="51"/>
      <c r="L607" s="51"/>
      <c r="M607" s="51"/>
      <c r="N607" s="51"/>
    </row>
    <row r="608" spans="1:14" x14ac:dyDescent="0.25">
      <c r="A608" s="122">
        <v>303</v>
      </c>
      <c r="B608" s="51"/>
      <c r="C608" s="59">
        <v>0</v>
      </c>
      <c r="D608" s="59">
        <v>2</v>
      </c>
      <c r="E608" s="59">
        <v>66</v>
      </c>
      <c r="F608" s="59">
        <v>67</v>
      </c>
      <c r="G608" s="59">
        <v>67</v>
      </c>
      <c r="H608" s="59">
        <v>2</v>
      </c>
      <c r="I608" s="59">
        <v>11</v>
      </c>
      <c r="J608" s="59">
        <v>122</v>
      </c>
      <c r="K608" s="51"/>
      <c r="L608" s="51"/>
      <c r="M608" s="51"/>
      <c r="N608" s="51"/>
    </row>
    <row r="609" spans="1:14" x14ac:dyDescent="0.25">
      <c r="A609" s="123">
        <v>303.5</v>
      </c>
      <c r="B609" s="51"/>
      <c r="C609" s="59">
        <v>0</v>
      </c>
      <c r="D609" s="59">
        <v>1</v>
      </c>
      <c r="E609" s="59">
        <v>67</v>
      </c>
      <c r="F609" s="59">
        <v>67</v>
      </c>
      <c r="G609" s="59">
        <v>67</v>
      </c>
      <c r="H609" s="59">
        <v>2</v>
      </c>
      <c r="I609" s="59">
        <v>11</v>
      </c>
      <c r="J609" s="59">
        <v>123</v>
      </c>
      <c r="K609" s="51"/>
      <c r="L609" s="51"/>
      <c r="M609" s="51"/>
      <c r="N609" s="51"/>
    </row>
    <row r="610" spans="1:14" x14ac:dyDescent="0.25">
      <c r="A610" s="122">
        <v>304</v>
      </c>
      <c r="B610" s="51"/>
      <c r="C610" s="59">
        <v>0</v>
      </c>
      <c r="D610" s="59">
        <v>1</v>
      </c>
      <c r="E610" s="59">
        <v>67</v>
      </c>
      <c r="F610" s="59">
        <v>67</v>
      </c>
      <c r="G610" s="59">
        <v>67</v>
      </c>
      <c r="H610" s="59">
        <v>2</v>
      </c>
      <c r="I610" s="59">
        <v>11</v>
      </c>
      <c r="J610" s="59">
        <v>123</v>
      </c>
      <c r="K610" s="51"/>
      <c r="L610" s="51"/>
      <c r="M610" s="51"/>
      <c r="N610" s="51"/>
    </row>
    <row r="611" spans="1:14" x14ac:dyDescent="0.25">
      <c r="A611" s="123">
        <v>304.5</v>
      </c>
      <c r="B611" s="51"/>
      <c r="C611" s="59">
        <v>0</v>
      </c>
      <c r="D611" s="59">
        <v>1</v>
      </c>
      <c r="E611" s="59">
        <v>67</v>
      </c>
      <c r="F611" s="59">
        <v>67</v>
      </c>
      <c r="G611" s="59">
        <v>67</v>
      </c>
      <c r="H611" s="59">
        <v>2</v>
      </c>
      <c r="I611" s="59">
        <v>11</v>
      </c>
      <c r="J611" s="59">
        <v>123</v>
      </c>
      <c r="K611" s="51"/>
      <c r="L611" s="51"/>
      <c r="M611" s="51"/>
      <c r="N611" s="51"/>
    </row>
    <row r="612" spans="1:14" x14ac:dyDescent="0.25">
      <c r="A612" s="122">
        <v>305</v>
      </c>
      <c r="B612" s="51"/>
      <c r="C612" s="59">
        <v>0</v>
      </c>
      <c r="D612" s="59">
        <v>0</v>
      </c>
      <c r="E612" s="59">
        <v>68</v>
      </c>
      <c r="F612" s="59">
        <v>67</v>
      </c>
      <c r="G612" s="59">
        <v>67</v>
      </c>
      <c r="H612" s="59">
        <v>2</v>
      </c>
      <c r="I612" s="59">
        <v>11</v>
      </c>
      <c r="J612" s="59">
        <v>123</v>
      </c>
      <c r="K612" s="51"/>
      <c r="L612" s="51"/>
      <c r="M612" s="51"/>
      <c r="N612" s="51"/>
    </row>
    <row r="613" spans="1:14" x14ac:dyDescent="0.25">
      <c r="A613" s="123">
        <v>305.5</v>
      </c>
      <c r="B613" s="51"/>
      <c r="C613" s="59">
        <v>0</v>
      </c>
      <c r="D613" s="59">
        <v>0</v>
      </c>
      <c r="E613" s="59">
        <v>68</v>
      </c>
      <c r="F613" s="59">
        <v>67</v>
      </c>
      <c r="G613" s="59">
        <v>67</v>
      </c>
      <c r="H613" s="59">
        <v>2</v>
      </c>
      <c r="I613" s="59">
        <v>11</v>
      </c>
      <c r="J613" s="59">
        <v>123</v>
      </c>
      <c r="K613" s="51"/>
      <c r="L613" s="51"/>
      <c r="M613" s="51"/>
      <c r="N613" s="51"/>
    </row>
    <row r="614" spans="1:14" x14ac:dyDescent="0.25">
      <c r="A614" s="122">
        <v>306</v>
      </c>
      <c r="B614" s="51"/>
      <c r="C614" s="59">
        <v>0</v>
      </c>
      <c r="D614" s="59">
        <v>0</v>
      </c>
      <c r="E614" s="59">
        <v>68</v>
      </c>
      <c r="F614" s="59">
        <v>67</v>
      </c>
      <c r="G614" s="59">
        <v>67</v>
      </c>
      <c r="H614" s="59">
        <v>2</v>
      </c>
      <c r="I614" s="59">
        <v>11</v>
      </c>
      <c r="J614" s="59">
        <v>123</v>
      </c>
      <c r="K614" s="51"/>
      <c r="L614" s="51"/>
      <c r="M614" s="51"/>
      <c r="N614" s="51"/>
    </row>
    <row r="615" spans="1:14" x14ac:dyDescent="0.25">
      <c r="A615" s="123">
        <v>306.5</v>
      </c>
      <c r="B615" s="51"/>
      <c r="C615" s="59">
        <v>0</v>
      </c>
      <c r="D615" s="59">
        <v>2</v>
      </c>
      <c r="E615" s="59">
        <v>67</v>
      </c>
      <c r="F615" s="59">
        <v>68</v>
      </c>
      <c r="G615" s="59">
        <v>68</v>
      </c>
      <c r="H615" s="59">
        <v>2</v>
      </c>
      <c r="I615" s="59">
        <v>11</v>
      </c>
      <c r="J615" s="59">
        <v>124</v>
      </c>
      <c r="K615" s="51"/>
      <c r="L615" s="51"/>
      <c r="M615" s="51"/>
      <c r="N615" s="51"/>
    </row>
    <row r="616" spans="1:14" x14ac:dyDescent="0.25">
      <c r="A616" s="122">
        <v>307</v>
      </c>
      <c r="B616" s="51"/>
      <c r="C616" s="59">
        <v>0</v>
      </c>
      <c r="D616" s="59">
        <v>2</v>
      </c>
      <c r="E616" s="59">
        <v>67</v>
      </c>
      <c r="F616" s="59">
        <v>68</v>
      </c>
      <c r="G616" s="59">
        <v>68</v>
      </c>
      <c r="H616" s="59">
        <v>2</v>
      </c>
      <c r="I616" s="59">
        <v>11</v>
      </c>
      <c r="J616" s="59">
        <v>124</v>
      </c>
      <c r="K616" s="51"/>
      <c r="L616" s="51"/>
      <c r="M616" s="51"/>
      <c r="N616" s="51"/>
    </row>
    <row r="617" spans="1:14" x14ac:dyDescent="0.25">
      <c r="A617" s="123">
        <v>307.5</v>
      </c>
      <c r="B617" s="51"/>
      <c r="C617" s="59">
        <v>0</v>
      </c>
      <c r="D617" s="59">
        <v>2</v>
      </c>
      <c r="E617" s="59">
        <v>67</v>
      </c>
      <c r="F617" s="59">
        <v>68</v>
      </c>
      <c r="G617" s="59">
        <v>68</v>
      </c>
      <c r="H617" s="59">
        <v>2</v>
      </c>
      <c r="I617" s="59">
        <v>11</v>
      </c>
      <c r="J617" s="59">
        <v>124</v>
      </c>
      <c r="K617" s="51"/>
      <c r="L617" s="51"/>
      <c r="M617" s="51"/>
      <c r="N617" s="51"/>
    </row>
    <row r="618" spans="1:14" x14ac:dyDescent="0.25">
      <c r="A618" s="122">
        <v>308</v>
      </c>
      <c r="B618" s="51"/>
      <c r="C618" s="59">
        <v>0</v>
      </c>
      <c r="D618" s="59">
        <v>1</v>
      </c>
      <c r="E618" s="59">
        <v>68</v>
      </c>
      <c r="F618" s="59">
        <v>68</v>
      </c>
      <c r="G618" s="59">
        <v>68</v>
      </c>
      <c r="H618" s="59">
        <v>2</v>
      </c>
      <c r="I618" s="59">
        <v>11</v>
      </c>
      <c r="J618" s="59">
        <v>125</v>
      </c>
      <c r="K618" s="51"/>
      <c r="L618" s="51"/>
      <c r="M618" s="51"/>
      <c r="N618" s="51"/>
    </row>
    <row r="619" spans="1:14" x14ac:dyDescent="0.25">
      <c r="A619" s="123">
        <v>308.5</v>
      </c>
      <c r="B619" s="51"/>
      <c r="C619" s="59">
        <v>0</v>
      </c>
      <c r="D619" s="59">
        <v>1</v>
      </c>
      <c r="E619" s="59">
        <v>68</v>
      </c>
      <c r="F619" s="59">
        <v>68</v>
      </c>
      <c r="G619" s="59">
        <v>68</v>
      </c>
      <c r="H619" s="59">
        <v>2</v>
      </c>
      <c r="I619" s="59">
        <v>11</v>
      </c>
      <c r="J619" s="59">
        <v>125</v>
      </c>
      <c r="K619" s="51"/>
      <c r="L619" s="51"/>
      <c r="M619" s="51"/>
      <c r="N619" s="51"/>
    </row>
    <row r="620" spans="1:14" x14ac:dyDescent="0.25">
      <c r="A620" s="122">
        <v>309</v>
      </c>
      <c r="B620" s="51"/>
      <c r="C620" s="59">
        <v>0</v>
      </c>
      <c r="D620" s="59">
        <v>1</v>
      </c>
      <c r="E620" s="59">
        <v>68</v>
      </c>
      <c r="F620" s="59">
        <v>68</v>
      </c>
      <c r="G620" s="59">
        <v>68</v>
      </c>
      <c r="H620" s="59">
        <v>2</v>
      </c>
      <c r="I620" s="59">
        <v>11</v>
      </c>
      <c r="J620" s="59">
        <v>125</v>
      </c>
      <c r="K620" s="51"/>
      <c r="L620" s="51"/>
      <c r="M620" s="51"/>
      <c r="N620" s="51"/>
    </row>
    <row r="621" spans="1:14" x14ac:dyDescent="0.25">
      <c r="A621" s="123">
        <v>309.5</v>
      </c>
      <c r="B621" s="51"/>
      <c r="C621" s="59">
        <v>0</v>
      </c>
      <c r="D621" s="59">
        <v>0</v>
      </c>
      <c r="E621" s="59">
        <v>69</v>
      </c>
      <c r="F621" s="59">
        <v>68</v>
      </c>
      <c r="G621" s="59">
        <v>68</v>
      </c>
      <c r="H621" s="59">
        <v>2</v>
      </c>
      <c r="I621" s="59">
        <v>11</v>
      </c>
      <c r="J621" s="59">
        <v>125</v>
      </c>
      <c r="K621" s="51"/>
      <c r="L621" s="51"/>
      <c r="M621" s="51"/>
      <c r="N621" s="51"/>
    </row>
    <row r="622" spans="1:14" x14ac:dyDescent="0.25">
      <c r="A622" s="122">
        <v>310</v>
      </c>
      <c r="B622" s="51"/>
      <c r="C622" s="59">
        <v>0</v>
      </c>
      <c r="D622" s="59">
        <v>0</v>
      </c>
      <c r="E622" s="59">
        <v>69</v>
      </c>
      <c r="F622" s="59">
        <v>68</v>
      </c>
      <c r="G622" s="59">
        <v>68</v>
      </c>
      <c r="H622" s="59">
        <v>2</v>
      </c>
      <c r="I622" s="59">
        <v>11</v>
      </c>
      <c r="J622" s="59">
        <v>125</v>
      </c>
      <c r="K622" s="51"/>
      <c r="L622" s="51"/>
      <c r="M622" s="51"/>
      <c r="N622" s="51"/>
    </row>
    <row r="623" spans="1:14" x14ac:dyDescent="0.25">
      <c r="A623" s="123">
        <v>310.5</v>
      </c>
      <c r="B623" s="51"/>
      <c r="C623" s="59">
        <v>0</v>
      </c>
      <c r="D623" s="59">
        <v>0</v>
      </c>
      <c r="E623" s="59">
        <v>69</v>
      </c>
      <c r="F623" s="59">
        <v>68</v>
      </c>
      <c r="G623" s="59">
        <v>68</v>
      </c>
      <c r="H623" s="59">
        <v>2</v>
      </c>
      <c r="I623" s="59">
        <v>11</v>
      </c>
      <c r="J623" s="59">
        <v>125</v>
      </c>
      <c r="K623" s="51"/>
      <c r="L623" s="51"/>
      <c r="M623" s="51"/>
      <c r="N623" s="51"/>
    </row>
    <row r="624" spans="1:14" x14ac:dyDescent="0.25">
      <c r="A624" s="122">
        <v>311</v>
      </c>
      <c r="B624" s="51"/>
      <c r="C624" s="59">
        <v>0</v>
      </c>
      <c r="D624" s="59">
        <v>2</v>
      </c>
      <c r="E624" s="59">
        <v>68</v>
      </c>
      <c r="F624" s="59">
        <v>69</v>
      </c>
      <c r="G624" s="59">
        <v>69</v>
      </c>
      <c r="H624" s="59">
        <v>2</v>
      </c>
      <c r="I624" s="59">
        <v>11</v>
      </c>
      <c r="J624" s="59">
        <v>126</v>
      </c>
      <c r="K624" s="51"/>
      <c r="L624" s="51"/>
      <c r="M624" s="51"/>
      <c r="N624" s="51"/>
    </row>
    <row r="625" spans="1:14" x14ac:dyDescent="0.25">
      <c r="A625" s="123">
        <v>311.5</v>
      </c>
      <c r="B625" s="51"/>
      <c r="C625" s="59">
        <v>0</v>
      </c>
      <c r="D625" s="59">
        <v>2</v>
      </c>
      <c r="E625" s="59">
        <v>68</v>
      </c>
      <c r="F625" s="59">
        <v>69</v>
      </c>
      <c r="G625" s="59">
        <v>69</v>
      </c>
      <c r="H625" s="59">
        <v>2</v>
      </c>
      <c r="I625" s="59">
        <v>11</v>
      </c>
      <c r="J625" s="59">
        <v>126</v>
      </c>
      <c r="K625" s="51"/>
      <c r="L625" s="51"/>
      <c r="M625" s="51"/>
      <c r="N625" s="51"/>
    </row>
    <row r="626" spans="1:14" x14ac:dyDescent="0.25">
      <c r="A626" s="122">
        <v>312</v>
      </c>
      <c r="B626" s="51"/>
      <c r="C626" s="59">
        <v>0</v>
      </c>
      <c r="D626" s="59">
        <v>2</v>
      </c>
      <c r="E626" s="59">
        <v>68</v>
      </c>
      <c r="F626" s="59">
        <v>69</v>
      </c>
      <c r="G626" s="59">
        <v>69</v>
      </c>
      <c r="H626" s="59">
        <v>2</v>
      </c>
      <c r="I626" s="59">
        <v>11</v>
      </c>
      <c r="J626" s="59">
        <v>126</v>
      </c>
      <c r="K626" s="51"/>
      <c r="L626" s="51"/>
      <c r="M626" s="51"/>
      <c r="N626" s="51"/>
    </row>
    <row r="627" spans="1:14" x14ac:dyDescent="0.25">
      <c r="A627" s="123">
        <v>312.5</v>
      </c>
      <c r="B627" s="51"/>
      <c r="C627" s="59">
        <v>0</v>
      </c>
      <c r="D627" s="59">
        <v>1</v>
      </c>
      <c r="E627" s="59">
        <v>69</v>
      </c>
      <c r="F627" s="59">
        <v>69</v>
      </c>
      <c r="G627" s="59">
        <v>69</v>
      </c>
      <c r="H627" s="59">
        <v>2</v>
      </c>
      <c r="I627" s="59">
        <v>11</v>
      </c>
      <c r="J627" s="59">
        <v>126</v>
      </c>
      <c r="K627" s="51"/>
      <c r="L627" s="51"/>
      <c r="M627" s="51"/>
      <c r="N627" s="51"/>
    </row>
    <row r="628" spans="1:14" x14ac:dyDescent="0.25">
      <c r="A628" s="122">
        <v>313</v>
      </c>
      <c r="B628" s="51"/>
      <c r="C628" s="59">
        <v>0</v>
      </c>
      <c r="D628" s="59">
        <v>1</v>
      </c>
      <c r="E628" s="59">
        <v>69</v>
      </c>
      <c r="F628" s="59">
        <v>69</v>
      </c>
      <c r="G628" s="59">
        <v>69</v>
      </c>
      <c r="H628" s="59">
        <v>2</v>
      </c>
      <c r="I628" s="59">
        <v>11</v>
      </c>
      <c r="J628" s="59">
        <v>126</v>
      </c>
      <c r="K628" s="51"/>
      <c r="L628" s="51"/>
      <c r="M628" s="51"/>
      <c r="N628" s="51"/>
    </row>
    <row r="629" spans="1:14" x14ac:dyDescent="0.25">
      <c r="A629" s="123">
        <v>313.5</v>
      </c>
      <c r="B629" s="51"/>
      <c r="C629" s="59">
        <v>0</v>
      </c>
      <c r="D629" s="59">
        <v>1</v>
      </c>
      <c r="E629" s="59">
        <v>69</v>
      </c>
      <c r="F629" s="59">
        <v>69</v>
      </c>
      <c r="G629" s="59">
        <v>69</v>
      </c>
      <c r="H629" s="59">
        <v>2</v>
      </c>
      <c r="I629" s="59">
        <v>11</v>
      </c>
      <c r="J629" s="59">
        <v>126</v>
      </c>
      <c r="K629" s="51"/>
      <c r="L629" s="51"/>
      <c r="M629" s="51"/>
      <c r="N629" s="51"/>
    </row>
    <row r="630" spans="1:14" x14ac:dyDescent="0.25">
      <c r="A630" s="122">
        <v>314</v>
      </c>
      <c r="B630" s="51"/>
      <c r="C630" s="59">
        <v>0</v>
      </c>
      <c r="D630" s="59">
        <v>0</v>
      </c>
      <c r="E630" s="59">
        <v>70</v>
      </c>
      <c r="F630" s="59">
        <v>69</v>
      </c>
      <c r="G630" s="59">
        <v>69</v>
      </c>
      <c r="H630" s="59">
        <v>2</v>
      </c>
      <c r="I630" s="59">
        <v>11</v>
      </c>
      <c r="J630" s="59">
        <v>127</v>
      </c>
      <c r="K630" s="51"/>
      <c r="L630" s="51"/>
      <c r="M630" s="51"/>
      <c r="N630" s="51"/>
    </row>
    <row r="631" spans="1:14" x14ac:dyDescent="0.25">
      <c r="A631" s="123">
        <v>314.5</v>
      </c>
      <c r="B631" s="51"/>
      <c r="C631" s="59">
        <v>0</v>
      </c>
      <c r="D631" s="59">
        <v>0</v>
      </c>
      <c r="E631" s="59">
        <v>70</v>
      </c>
      <c r="F631" s="59">
        <v>69</v>
      </c>
      <c r="G631" s="59">
        <v>69</v>
      </c>
      <c r="H631" s="59">
        <v>2</v>
      </c>
      <c r="I631" s="59">
        <v>11</v>
      </c>
      <c r="J631" s="59">
        <v>127</v>
      </c>
      <c r="K631" s="51"/>
      <c r="L631" s="51"/>
      <c r="M631" s="51"/>
      <c r="N631" s="51"/>
    </row>
    <row r="632" spans="1:14" x14ac:dyDescent="0.25">
      <c r="A632" s="122">
        <v>315</v>
      </c>
      <c r="B632" s="51"/>
      <c r="C632" s="59">
        <v>0</v>
      </c>
      <c r="D632" s="59">
        <v>0</v>
      </c>
      <c r="E632" s="59">
        <v>70</v>
      </c>
      <c r="F632" s="59">
        <v>69</v>
      </c>
      <c r="G632" s="59">
        <v>69</v>
      </c>
      <c r="H632" s="59">
        <v>2</v>
      </c>
      <c r="I632" s="59">
        <v>11</v>
      </c>
      <c r="J632" s="59">
        <v>127</v>
      </c>
      <c r="K632" s="51"/>
      <c r="L632" s="51"/>
      <c r="M632" s="51"/>
      <c r="N632" s="51"/>
    </row>
    <row r="634" spans="1:14" x14ac:dyDescent="0.25">
      <c r="A634" s="124"/>
    </row>
    <row r="636" spans="1:14" x14ac:dyDescent="0.25">
      <c r="A636" s="124"/>
    </row>
    <row r="638" spans="1:14" x14ac:dyDescent="0.25">
      <c r="A638" s="124"/>
    </row>
    <row r="640" spans="1:14" x14ac:dyDescent="0.25">
      <c r="A640" s="124"/>
    </row>
    <row r="642" spans="1:1" x14ac:dyDescent="0.25">
      <c r="A642" s="124"/>
    </row>
    <row r="644" spans="1:1" x14ac:dyDescent="0.25">
      <c r="A644" s="124"/>
    </row>
    <row r="646" spans="1:1" x14ac:dyDescent="0.25">
      <c r="A646" s="124"/>
    </row>
    <row r="648" spans="1:1" x14ac:dyDescent="0.25">
      <c r="A648" s="124"/>
    </row>
    <row r="650" spans="1:1" x14ac:dyDescent="0.25">
      <c r="A650" s="124"/>
    </row>
    <row r="652" spans="1:1" x14ac:dyDescent="0.25">
      <c r="A652" s="124"/>
    </row>
    <row r="654" spans="1:1" x14ac:dyDescent="0.25">
      <c r="A654" s="124"/>
    </row>
    <row r="656" spans="1:1" x14ac:dyDescent="0.25">
      <c r="A656" s="124"/>
    </row>
    <row r="658" spans="1:1" x14ac:dyDescent="0.25">
      <c r="A658" s="124"/>
    </row>
    <row r="660" spans="1:1" x14ac:dyDescent="0.25">
      <c r="A660" s="124"/>
    </row>
    <row r="662" spans="1:1" x14ac:dyDescent="0.25">
      <c r="A662" s="124"/>
    </row>
    <row r="664" spans="1:1" x14ac:dyDescent="0.25">
      <c r="A664" s="124"/>
    </row>
    <row r="666" spans="1:1" x14ac:dyDescent="0.25">
      <c r="A666" s="124"/>
    </row>
    <row r="668" spans="1:1" x14ac:dyDescent="0.25">
      <c r="A668" s="124"/>
    </row>
    <row r="670" spans="1:1" x14ac:dyDescent="0.25">
      <c r="A670" s="124"/>
    </row>
    <row r="672" spans="1:1" x14ac:dyDescent="0.25">
      <c r="A672" s="124"/>
    </row>
    <row r="674" spans="1:1" x14ac:dyDescent="0.25">
      <c r="A674" s="124"/>
    </row>
    <row r="676" spans="1:1" x14ac:dyDescent="0.25">
      <c r="A676" s="124"/>
    </row>
    <row r="678" spans="1:1" x14ac:dyDescent="0.25">
      <c r="A678" s="124"/>
    </row>
    <row r="680" spans="1:1" x14ac:dyDescent="0.25">
      <c r="A680" s="124"/>
    </row>
    <row r="682" spans="1:1" x14ac:dyDescent="0.25">
      <c r="A682" s="124"/>
    </row>
    <row r="684" spans="1:1" x14ac:dyDescent="0.25">
      <c r="A684" s="124"/>
    </row>
    <row r="686" spans="1:1" x14ac:dyDescent="0.25">
      <c r="A686" s="124"/>
    </row>
    <row r="688" spans="1:1" x14ac:dyDescent="0.25">
      <c r="A688" s="124"/>
    </row>
    <row r="690" spans="1:1" x14ac:dyDescent="0.25">
      <c r="A690" s="124"/>
    </row>
    <row r="692" spans="1:1" x14ac:dyDescent="0.25">
      <c r="A692" s="124"/>
    </row>
    <row r="694" spans="1:1" x14ac:dyDescent="0.25">
      <c r="A694" s="124"/>
    </row>
    <row r="696" spans="1:1" x14ac:dyDescent="0.25">
      <c r="A696" s="124"/>
    </row>
    <row r="698" spans="1:1" x14ac:dyDescent="0.25">
      <c r="A698" s="124"/>
    </row>
    <row r="700" spans="1:1" x14ac:dyDescent="0.25">
      <c r="A700" s="124"/>
    </row>
    <row r="702" spans="1:1" x14ac:dyDescent="0.25">
      <c r="A702" s="124"/>
    </row>
    <row r="704" spans="1:1" x14ac:dyDescent="0.25">
      <c r="A704" s="124"/>
    </row>
    <row r="706" spans="1:1" x14ac:dyDescent="0.25">
      <c r="A706" s="124"/>
    </row>
    <row r="708" spans="1:1" x14ac:dyDescent="0.25">
      <c r="A708" s="124"/>
    </row>
    <row r="710" spans="1:1" x14ac:dyDescent="0.25">
      <c r="A710" s="124"/>
    </row>
    <row r="712" spans="1:1" x14ac:dyDescent="0.25">
      <c r="A712" s="124"/>
    </row>
    <row r="714" spans="1:1" x14ac:dyDescent="0.25">
      <c r="A714" s="124"/>
    </row>
    <row r="716" spans="1:1" x14ac:dyDescent="0.25">
      <c r="A716" s="124"/>
    </row>
    <row r="718" spans="1:1" x14ac:dyDescent="0.25">
      <c r="A718" s="124"/>
    </row>
    <row r="720" spans="1:1" x14ac:dyDescent="0.25">
      <c r="A720" s="124"/>
    </row>
    <row r="722" spans="1:1" x14ac:dyDescent="0.25">
      <c r="A722" s="124"/>
    </row>
    <row r="724" spans="1:1" x14ac:dyDescent="0.25">
      <c r="A724" s="124"/>
    </row>
    <row r="726" spans="1:1" x14ac:dyDescent="0.25">
      <c r="A726" s="124"/>
    </row>
    <row r="728" spans="1:1" x14ac:dyDescent="0.25">
      <c r="A728" s="124"/>
    </row>
    <row r="730" spans="1:1" x14ac:dyDescent="0.25">
      <c r="A730" s="124"/>
    </row>
    <row r="732" spans="1:1" x14ac:dyDescent="0.25">
      <c r="A732" s="124"/>
    </row>
    <row r="734" spans="1:1" x14ac:dyDescent="0.25">
      <c r="A734" s="124"/>
    </row>
    <row r="736" spans="1:1" x14ac:dyDescent="0.25">
      <c r="A736" s="124"/>
    </row>
    <row r="738" spans="1:1" x14ac:dyDescent="0.25">
      <c r="A738" s="124"/>
    </row>
    <row r="740" spans="1:1" x14ac:dyDescent="0.25">
      <c r="A740" s="124"/>
    </row>
    <row r="742" spans="1:1" x14ac:dyDescent="0.25">
      <c r="A742" s="124"/>
    </row>
    <row r="744" spans="1:1" x14ac:dyDescent="0.25">
      <c r="A744" s="124"/>
    </row>
    <row r="746" spans="1:1" x14ac:dyDescent="0.25">
      <c r="A746" s="124"/>
    </row>
    <row r="748" spans="1:1" x14ac:dyDescent="0.25">
      <c r="A748" s="124"/>
    </row>
    <row r="750" spans="1:1" x14ac:dyDescent="0.25">
      <c r="A750" s="124"/>
    </row>
    <row r="752" spans="1:1" x14ac:dyDescent="0.25">
      <c r="A752" s="124"/>
    </row>
    <row r="754" spans="1:1" x14ac:dyDescent="0.25">
      <c r="A754" s="124"/>
    </row>
    <row r="756" spans="1:1" x14ac:dyDescent="0.25">
      <c r="A756" s="124"/>
    </row>
    <row r="758" spans="1:1" x14ac:dyDescent="0.25">
      <c r="A758" s="124"/>
    </row>
    <row r="760" spans="1:1" x14ac:dyDescent="0.25">
      <c r="A760" s="124"/>
    </row>
    <row r="762" spans="1:1" x14ac:dyDescent="0.25">
      <c r="A762" s="124"/>
    </row>
    <row r="764" spans="1:1" x14ac:dyDescent="0.25">
      <c r="A764" s="124"/>
    </row>
    <row r="766" spans="1:1" x14ac:dyDescent="0.25">
      <c r="A766" s="124"/>
    </row>
    <row r="768" spans="1:1" x14ac:dyDescent="0.25">
      <c r="A768" s="124"/>
    </row>
    <row r="770" spans="1:1" x14ac:dyDescent="0.25">
      <c r="A770" s="124"/>
    </row>
    <row r="772" spans="1:1" x14ac:dyDescent="0.25">
      <c r="A772" s="124"/>
    </row>
    <row r="774" spans="1:1" x14ac:dyDescent="0.25">
      <c r="A774" s="124"/>
    </row>
    <row r="776" spans="1:1" x14ac:dyDescent="0.25">
      <c r="A776" s="124"/>
    </row>
    <row r="778" spans="1:1" x14ac:dyDescent="0.25">
      <c r="A778" s="124"/>
    </row>
    <row r="780" spans="1:1" x14ac:dyDescent="0.25">
      <c r="A780" s="124"/>
    </row>
    <row r="782" spans="1:1" x14ac:dyDescent="0.25">
      <c r="A782" s="124"/>
    </row>
    <row r="784" spans="1:1" x14ac:dyDescent="0.25">
      <c r="A784" s="124"/>
    </row>
    <row r="786" spans="1:1" x14ac:dyDescent="0.25">
      <c r="A786" s="124"/>
    </row>
    <row r="788" spans="1:1" x14ac:dyDescent="0.25">
      <c r="A788" s="124"/>
    </row>
    <row r="790" spans="1:1" x14ac:dyDescent="0.25">
      <c r="A790" s="124"/>
    </row>
    <row r="792" spans="1:1" x14ac:dyDescent="0.25">
      <c r="A792" s="124"/>
    </row>
    <row r="794" spans="1:1" x14ac:dyDescent="0.25">
      <c r="A794" s="124"/>
    </row>
    <row r="796" spans="1:1" x14ac:dyDescent="0.25">
      <c r="A796" s="124"/>
    </row>
    <row r="798" spans="1:1" x14ac:dyDescent="0.25">
      <c r="A798" s="124"/>
    </row>
    <row r="800" spans="1:1" x14ac:dyDescent="0.25">
      <c r="A800" s="124"/>
    </row>
    <row r="802" spans="1:1" x14ac:dyDescent="0.25">
      <c r="A802" s="124"/>
    </row>
    <row r="804" spans="1:1" x14ac:dyDescent="0.25">
      <c r="A804" s="124"/>
    </row>
    <row r="806" spans="1:1" x14ac:dyDescent="0.25">
      <c r="A806" s="124"/>
    </row>
    <row r="808" spans="1:1" x14ac:dyDescent="0.25">
      <c r="A808" s="124"/>
    </row>
    <row r="810" spans="1:1" x14ac:dyDescent="0.25">
      <c r="A810" s="124"/>
    </row>
    <row r="812" spans="1:1" x14ac:dyDescent="0.25">
      <c r="A812" s="124"/>
    </row>
    <row r="814" spans="1:1" x14ac:dyDescent="0.25">
      <c r="A814" s="124"/>
    </row>
    <row r="816" spans="1:1" x14ac:dyDescent="0.25">
      <c r="A816" s="124"/>
    </row>
    <row r="818" spans="1:1" x14ac:dyDescent="0.25">
      <c r="A818" s="124"/>
    </row>
    <row r="820" spans="1:1" x14ac:dyDescent="0.25">
      <c r="A820" s="124"/>
    </row>
    <row r="822" spans="1:1" x14ac:dyDescent="0.25">
      <c r="A822" s="124"/>
    </row>
    <row r="824" spans="1:1" x14ac:dyDescent="0.25">
      <c r="A824" s="124"/>
    </row>
    <row r="826" spans="1:1" x14ac:dyDescent="0.25">
      <c r="A826" s="124"/>
    </row>
    <row r="828" spans="1:1" x14ac:dyDescent="0.25">
      <c r="A828" s="124"/>
    </row>
    <row r="830" spans="1:1" x14ac:dyDescent="0.25">
      <c r="A830" s="124"/>
    </row>
    <row r="832" spans="1:1" x14ac:dyDescent="0.25">
      <c r="A832" s="124"/>
    </row>
    <row r="834" spans="1:1" x14ac:dyDescent="0.25">
      <c r="A834" s="124"/>
    </row>
    <row r="836" spans="1:1" x14ac:dyDescent="0.25">
      <c r="A836" s="124"/>
    </row>
    <row r="838" spans="1:1" x14ac:dyDescent="0.25">
      <c r="A838" s="124"/>
    </row>
  </sheetData>
  <mergeCells count="2">
    <mergeCell ref="C1:E1"/>
    <mergeCell ref="J1:J3"/>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Ausgabe">
    <tabColor theme="7" tint="0.39997558519241921"/>
    <pageSetUpPr fitToPage="1"/>
  </sheetPr>
  <dimension ref="A1:T212"/>
  <sheetViews>
    <sheetView showGridLines="0" zoomScaleNormal="100" workbookViewId="0">
      <selection activeCell="C21" sqref="C21"/>
    </sheetView>
  </sheetViews>
  <sheetFormatPr baseColWidth="10" defaultColWidth="11.42578125" defaultRowHeight="15" x14ac:dyDescent="0.25"/>
  <cols>
    <col min="1" max="1" width="35.42578125" style="8" customWidth="1"/>
    <col min="2" max="2" width="43.28515625" style="8" customWidth="1"/>
    <col min="3" max="3" width="15.140625" style="103" customWidth="1"/>
    <col min="4" max="4" width="11.5703125" style="9" hidden="1" customWidth="1"/>
    <col min="5" max="5" width="18.5703125" style="9" customWidth="1"/>
    <col min="6" max="6" width="13.5703125" style="9" customWidth="1"/>
    <col min="7" max="7" width="18.28515625" style="9" customWidth="1"/>
    <col min="8" max="8" width="11.5703125" style="10" customWidth="1"/>
    <col min="9" max="256" width="11.5703125" style="8" customWidth="1"/>
    <col min="257" max="257" width="46.7109375" style="8" customWidth="1"/>
    <col min="258" max="258" width="44.140625" style="8" customWidth="1"/>
    <col min="259" max="259" width="30.5703125" style="8" customWidth="1"/>
    <col min="260" max="261" width="11.5703125" style="8" customWidth="1"/>
    <col min="262" max="262" width="19.7109375" style="8" customWidth="1"/>
    <col min="263" max="512" width="11.5703125" style="8" customWidth="1"/>
    <col min="513" max="513" width="46.7109375" style="8" customWidth="1"/>
    <col min="514" max="514" width="44.140625" style="8" customWidth="1"/>
    <col min="515" max="515" width="30.5703125" style="8" customWidth="1"/>
    <col min="516" max="517" width="11.5703125" style="8" customWidth="1"/>
    <col min="518" max="518" width="19.7109375" style="8" customWidth="1"/>
    <col min="519" max="768" width="11.5703125" style="8" customWidth="1"/>
    <col min="769" max="769" width="46.7109375" style="8" customWidth="1"/>
    <col min="770" max="770" width="44.140625" style="8" customWidth="1"/>
    <col min="771" max="771" width="30.5703125" style="8" customWidth="1"/>
    <col min="772" max="773" width="11.5703125" style="8" customWidth="1"/>
    <col min="774" max="774" width="19.7109375" style="8" customWidth="1"/>
    <col min="775" max="1024" width="11.5703125" style="8" customWidth="1"/>
    <col min="1025" max="1025" width="46.7109375" style="8" customWidth="1"/>
    <col min="1026" max="1026" width="44.140625" style="8" customWidth="1"/>
    <col min="1027" max="1027" width="30.5703125" style="8" customWidth="1"/>
    <col min="1028" max="1029" width="11.5703125" style="8" customWidth="1"/>
    <col min="1030" max="1030" width="19.7109375" style="8" customWidth="1"/>
    <col min="1031" max="1280" width="11.5703125" style="8" customWidth="1"/>
    <col min="1281" max="1281" width="46.7109375" style="8" customWidth="1"/>
    <col min="1282" max="1282" width="44.140625" style="8" customWidth="1"/>
    <col min="1283" max="1283" width="30.5703125" style="8" customWidth="1"/>
    <col min="1284" max="1285" width="11.5703125" style="8" customWidth="1"/>
    <col min="1286" max="1286" width="19.7109375" style="8" customWidth="1"/>
    <col min="1287" max="1536" width="11.5703125" style="8" customWidth="1"/>
    <col min="1537" max="1537" width="46.7109375" style="8" customWidth="1"/>
    <col min="1538" max="1538" width="44.140625" style="8" customWidth="1"/>
    <col min="1539" max="1539" width="30.5703125" style="8" customWidth="1"/>
    <col min="1540" max="1541" width="11.5703125" style="8" customWidth="1"/>
    <col min="1542" max="1542" width="19.7109375" style="8" customWidth="1"/>
    <col min="1543" max="1792" width="11.5703125" style="8" customWidth="1"/>
    <col min="1793" max="1793" width="46.7109375" style="8" customWidth="1"/>
    <col min="1794" max="1794" width="44.140625" style="8" customWidth="1"/>
    <col min="1795" max="1795" width="30.5703125" style="8" customWidth="1"/>
    <col min="1796" max="1797" width="11.5703125" style="8" customWidth="1"/>
    <col min="1798" max="1798" width="19.7109375" style="8" customWidth="1"/>
    <col min="1799" max="2048" width="11.5703125" style="8" customWidth="1"/>
    <col min="2049" max="2049" width="46.7109375" style="8" customWidth="1"/>
    <col min="2050" max="2050" width="44.140625" style="8" customWidth="1"/>
    <col min="2051" max="2051" width="30.5703125" style="8" customWidth="1"/>
    <col min="2052" max="2053" width="11.5703125" style="8" customWidth="1"/>
    <col min="2054" max="2054" width="19.7109375" style="8" customWidth="1"/>
    <col min="2055" max="2304" width="11.5703125" style="8" customWidth="1"/>
    <col min="2305" max="2305" width="46.7109375" style="8" customWidth="1"/>
    <col min="2306" max="2306" width="44.140625" style="8" customWidth="1"/>
    <col min="2307" max="2307" width="30.5703125" style="8" customWidth="1"/>
    <col min="2308" max="2309" width="11.5703125" style="8" customWidth="1"/>
    <col min="2310" max="2310" width="19.7109375" style="8" customWidth="1"/>
    <col min="2311" max="2560" width="11.5703125" style="8" customWidth="1"/>
    <col min="2561" max="2561" width="46.7109375" style="8" customWidth="1"/>
    <col min="2562" max="2562" width="44.140625" style="8" customWidth="1"/>
    <col min="2563" max="2563" width="30.5703125" style="8" customWidth="1"/>
    <col min="2564" max="2565" width="11.5703125" style="8" customWidth="1"/>
    <col min="2566" max="2566" width="19.7109375" style="8" customWidth="1"/>
    <col min="2567" max="2816" width="11.5703125" style="8" customWidth="1"/>
    <col min="2817" max="2817" width="46.7109375" style="8" customWidth="1"/>
    <col min="2818" max="2818" width="44.140625" style="8" customWidth="1"/>
    <col min="2819" max="2819" width="30.5703125" style="8" customWidth="1"/>
    <col min="2820" max="2821" width="11.5703125" style="8" customWidth="1"/>
    <col min="2822" max="2822" width="19.7109375" style="8" customWidth="1"/>
    <col min="2823" max="3072" width="11.5703125" style="8" customWidth="1"/>
    <col min="3073" max="3073" width="46.7109375" style="8" customWidth="1"/>
    <col min="3074" max="3074" width="44.140625" style="8" customWidth="1"/>
    <col min="3075" max="3075" width="30.5703125" style="8" customWidth="1"/>
    <col min="3076" max="3077" width="11.5703125" style="8" customWidth="1"/>
    <col min="3078" max="3078" width="19.7109375" style="8" customWidth="1"/>
    <col min="3079" max="3328" width="11.5703125" style="8" customWidth="1"/>
    <col min="3329" max="3329" width="46.7109375" style="8" customWidth="1"/>
    <col min="3330" max="3330" width="44.140625" style="8" customWidth="1"/>
    <col min="3331" max="3331" width="30.5703125" style="8" customWidth="1"/>
    <col min="3332" max="3333" width="11.5703125" style="8" customWidth="1"/>
    <col min="3334" max="3334" width="19.7109375" style="8" customWidth="1"/>
    <col min="3335" max="3584" width="11.5703125" style="8" customWidth="1"/>
    <col min="3585" max="3585" width="46.7109375" style="8" customWidth="1"/>
    <col min="3586" max="3586" width="44.140625" style="8" customWidth="1"/>
    <col min="3587" max="3587" width="30.5703125" style="8" customWidth="1"/>
    <col min="3588" max="3589" width="11.5703125" style="8" customWidth="1"/>
    <col min="3590" max="3590" width="19.7109375" style="8" customWidth="1"/>
    <col min="3591" max="3840" width="11.5703125" style="8" customWidth="1"/>
    <col min="3841" max="3841" width="46.7109375" style="8" customWidth="1"/>
    <col min="3842" max="3842" width="44.140625" style="8" customWidth="1"/>
    <col min="3843" max="3843" width="30.5703125" style="8" customWidth="1"/>
    <col min="3844" max="3845" width="11.5703125" style="8" customWidth="1"/>
    <col min="3846" max="3846" width="19.7109375" style="8" customWidth="1"/>
    <col min="3847" max="4096" width="11.5703125" style="8" customWidth="1"/>
    <col min="4097" max="4097" width="46.7109375" style="8" customWidth="1"/>
    <col min="4098" max="4098" width="44.140625" style="8" customWidth="1"/>
    <col min="4099" max="4099" width="30.5703125" style="8" customWidth="1"/>
    <col min="4100" max="4101" width="11.5703125" style="8" customWidth="1"/>
    <col min="4102" max="4102" width="19.7109375" style="8" customWidth="1"/>
    <col min="4103" max="4352" width="11.5703125" style="8" customWidth="1"/>
    <col min="4353" max="4353" width="46.7109375" style="8" customWidth="1"/>
    <col min="4354" max="4354" width="44.140625" style="8" customWidth="1"/>
    <col min="4355" max="4355" width="30.5703125" style="8" customWidth="1"/>
    <col min="4356" max="4357" width="11.5703125" style="8" customWidth="1"/>
    <col min="4358" max="4358" width="19.7109375" style="8" customWidth="1"/>
    <col min="4359" max="4608" width="11.5703125" style="8" customWidth="1"/>
    <col min="4609" max="4609" width="46.7109375" style="8" customWidth="1"/>
    <col min="4610" max="4610" width="44.140625" style="8" customWidth="1"/>
    <col min="4611" max="4611" width="30.5703125" style="8" customWidth="1"/>
    <col min="4612" max="4613" width="11.5703125" style="8" customWidth="1"/>
    <col min="4614" max="4614" width="19.7109375" style="8" customWidth="1"/>
    <col min="4615" max="4864" width="11.5703125" style="8" customWidth="1"/>
    <col min="4865" max="4865" width="46.7109375" style="8" customWidth="1"/>
    <col min="4866" max="4866" width="44.140625" style="8" customWidth="1"/>
    <col min="4867" max="4867" width="30.5703125" style="8" customWidth="1"/>
    <col min="4868" max="4869" width="11.5703125" style="8" customWidth="1"/>
    <col min="4870" max="4870" width="19.7109375" style="8" customWidth="1"/>
    <col min="4871" max="5120" width="11.5703125" style="8" customWidth="1"/>
    <col min="5121" max="5121" width="46.7109375" style="8" customWidth="1"/>
    <col min="5122" max="5122" width="44.140625" style="8" customWidth="1"/>
    <col min="5123" max="5123" width="30.5703125" style="8" customWidth="1"/>
    <col min="5124" max="5125" width="11.5703125" style="8" customWidth="1"/>
    <col min="5126" max="5126" width="19.7109375" style="8" customWidth="1"/>
    <col min="5127" max="5376" width="11.5703125" style="8" customWidth="1"/>
    <col min="5377" max="5377" width="46.7109375" style="8" customWidth="1"/>
    <col min="5378" max="5378" width="44.140625" style="8" customWidth="1"/>
    <col min="5379" max="5379" width="30.5703125" style="8" customWidth="1"/>
    <col min="5380" max="5381" width="11.5703125" style="8" customWidth="1"/>
    <col min="5382" max="5382" width="19.7109375" style="8" customWidth="1"/>
    <col min="5383" max="5632" width="11.5703125" style="8" customWidth="1"/>
    <col min="5633" max="5633" width="46.7109375" style="8" customWidth="1"/>
    <col min="5634" max="5634" width="44.140625" style="8" customWidth="1"/>
    <col min="5635" max="5635" width="30.5703125" style="8" customWidth="1"/>
    <col min="5636" max="5637" width="11.5703125" style="8" customWidth="1"/>
    <col min="5638" max="5638" width="19.7109375" style="8" customWidth="1"/>
    <col min="5639" max="5888" width="11.5703125" style="8" customWidth="1"/>
    <col min="5889" max="5889" width="46.7109375" style="8" customWidth="1"/>
    <col min="5890" max="5890" width="44.140625" style="8" customWidth="1"/>
    <col min="5891" max="5891" width="30.5703125" style="8" customWidth="1"/>
    <col min="5892" max="5893" width="11.5703125" style="8" customWidth="1"/>
    <col min="5894" max="5894" width="19.7109375" style="8" customWidth="1"/>
    <col min="5895" max="6144" width="11.5703125" style="8" customWidth="1"/>
    <col min="6145" max="6145" width="46.7109375" style="8" customWidth="1"/>
    <col min="6146" max="6146" width="44.140625" style="8" customWidth="1"/>
    <col min="6147" max="6147" width="30.5703125" style="8" customWidth="1"/>
    <col min="6148" max="6149" width="11.5703125" style="8" customWidth="1"/>
    <col min="6150" max="6150" width="19.7109375" style="8" customWidth="1"/>
    <col min="6151" max="6400" width="11.5703125" style="8" customWidth="1"/>
    <col min="6401" max="6401" width="46.7109375" style="8" customWidth="1"/>
    <col min="6402" max="6402" width="44.140625" style="8" customWidth="1"/>
    <col min="6403" max="6403" width="30.5703125" style="8" customWidth="1"/>
    <col min="6404" max="6405" width="11.5703125" style="8" customWidth="1"/>
    <col min="6406" max="6406" width="19.7109375" style="8" customWidth="1"/>
    <col min="6407" max="6656" width="11.5703125" style="8" customWidth="1"/>
    <col min="6657" max="6657" width="46.7109375" style="8" customWidth="1"/>
    <col min="6658" max="6658" width="44.140625" style="8" customWidth="1"/>
    <col min="6659" max="6659" width="30.5703125" style="8" customWidth="1"/>
    <col min="6660" max="6661" width="11.5703125" style="8" customWidth="1"/>
    <col min="6662" max="6662" width="19.7109375" style="8" customWidth="1"/>
    <col min="6663" max="6912" width="11.5703125" style="8" customWidth="1"/>
    <col min="6913" max="6913" width="46.7109375" style="8" customWidth="1"/>
    <col min="6914" max="6914" width="44.140625" style="8" customWidth="1"/>
    <col min="6915" max="6915" width="30.5703125" style="8" customWidth="1"/>
    <col min="6916" max="6917" width="11.5703125" style="8" customWidth="1"/>
    <col min="6918" max="6918" width="19.7109375" style="8" customWidth="1"/>
    <col min="6919" max="7168" width="11.5703125" style="8" customWidth="1"/>
    <col min="7169" max="7169" width="46.7109375" style="8" customWidth="1"/>
    <col min="7170" max="7170" width="44.140625" style="8" customWidth="1"/>
    <col min="7171" max="7171" width="30.5703125" style="8" customWidth="1"/>
    <col min="7172" max="7173" width="11.5703125" style="8" customWidth="1"/>
    <col min="7174" max="7174" width="19.7109375" style="8" customWidth="1"/>
    <col min="7175" max="7424" width="11.5703125" style="8" customWidth="1"/>
    <col min="7425" max="7425" width="46.7109375" style="8" customWidth="1"/>
    <col min="7426" max="7426" width="44.140625" style="8" customWidth="1"/>
    <col min="7427" max="7427" width="30.5703125" style="8" customWidth="1"/>
    <col min="7428" max="7429" width="11.5703125" style="8" customWidth="1"/>
    <col min="7430" max="7430" width="19.7109375" style="8" customWidth="1"/>
    <col min="7431" max="7680" width="11.5703125" style="8" customWidth="1"/>
    <col min="7681" max="7681" width="46.7109375" style="8" customWidth="1"/>
    <col min="7682" max="7682" width="44.140625" style="8" customWidth="1"/>
    <col min="7683" max="7683" width="30.5703125" style="8" customWidth="1"/>
    <col min="7684" max="7685" width="11.5703125" style="8" customWidth="1"/>
    <col min="7686" max="7686" width="19.7109375" style="8" customWidth="1"/>
    <col min="7687" max="7936" width="11.5703125" style="8" customWidth="1"/>
    <col min="7937" max="7937" width="46.7109375" style="8" customWidth="1"/>
    <col min="7938" max="7938" width="44.140625" style="8" customWidth="1"/>
    <col min="7939" max="7939" width="30.5703125" style="8" customWidth="1"/>
    <col min="7940" max="7941" width="11.5703125" style="8" customWidth="1"/>
    <col min="7942" max="7942" width="19.7109375" style="8" customWidth="1"/>
    <col min="7943" max="8192" width="11.5703125" style="8" customWidth="1"/>
    <col min="8193" max="8193" width="46.7109375" style="8" customWidth="1"/>
    <col min="8194" max="8194" width="44.140625" style="8" customWidth="1"/>
    <col min="8195" max="8195" width="30.5703125" style="8" customWidth="1"/>
    <col min="8196" max="8197" width="11.5703125" style="8" customWidth="1"/>
    <col min="8198" max="8198" width="19.7109375" style="8" customWidth="1"/>
    <col min="8199" max="8448" width="11.5703125" style="8" customWidth="1"/>
    <col min="8449" max="8449" width="46.7109375" style="8" customWidth="1"/>
    <col min="8450" max="8450" width="44.140625" style="8" customWidth="1"/>
    <col min="8451" max="8451" width="30.5703125" style="8" customWidth="1"/>
    <col min="8452" max="8453" width="11.5703125" style="8" customWidth="1"/>
    <col min="8454" max="8454" width="19.7109375" style="8" customWidth="1"/>
    <col min="8455" max="8704" width="11.5703125" style="8" customWidth="1"/>
    <col min="8705" max="8705" width="46.7109375" style="8" customWidth="1"/>
    <col min="8706" max="8706" width="44.140625" style="8" customWidth="1"/>
    <col min="8707" max="8707" width="30.5703125" style="8" customWidth="1"/>
    <col min="8708" max="8709" width="11.5703125" style="8" customWidth="1"/>
    <col min="8710" max="8710" width="19.7109375" style="8" customWidth="1"/>
    <col min="8711" max="8960" width="11.5703125" style="8" customWidth="1"/>
    <col min="8961" max="8961" width="46.7109375" style="8" customWidth="1"/>
    <col min="8962" max="8962" width="44.140625" style="8" customWidth="1"/>
    <col min="8963" max="8963" width="30.5703125" style="8" customWidth="1"/>
    <col min="8964" max="8965" width="11.5703125" style="8" customWidth="1"/>
    <col min="8966" max="8966" width="19.7109375" style="8" customWidth="1"/>
    <col min="8967" max="9216" width="11.5703125" style="8" customWidth="1"/>
    <col min="9217" max="9217" width="46.7109375" style="8" customWidth="1"/>
    <col min="9218" max="9218" width="44.140625" style="8" customWidth="1"/>
    <col min="9219" max="9219" width="30.5703125" style="8" customWidth="1"/>
    <col min="9220" max="9221" width="11.5703125" style="8" customWidth="1"/>
    <col min="9222" max="9222" width="19.7109375" style="8" customWidth="1"/>
    <col min="9223" max="9472" width="11.5703125" style="8" customWidth="1"/>
    <col min="9473" max="9473" width="46.7109375" style="8" customWidth="1"/>
    <col min="9474" max="9474" width="44.140625" style="8" customWidth="1"/>
    <col min="9475" max="9475" width="30.5703125" style="8" customWidth="1"/>
    <col min="9476" max="9477" width="11.5703125" style="8" customWidth="1"/>
    <col min="9478" max="9478" width="19.7109375" style="8" customWidth="1"/>
    <col min="9479" max="9728" width="11.5703125" style="8" customWidth="1"/>
    <col min="9729" max="9729" width="46.7109375" style="8" customWidth="1"/>
    <col min="9730" max="9730" width="44.140625" style="8" customWidth="1"/>
    <col min="9731" max="9731" width="30.5703125" style="8" customWidth="1"/>
    <col min="9732" max="9733" width="11.5703125" style="8" customWidth="1"/>
    <col min="9734" max="9734" width="19.7109375" style="8" customWidth="1"/>
    <col min="9735" max="9984" width="11.5703125" style="8" customWidth="1"/>
    <col min="9985" max="9985" width="46.7109375" style="8" customWidth="1"/>
    <col min="9986" max="9986" width="44.140625" style="8" customWidth="1"/>
    <col min="9987" max="9987" width="30.5703125" style="8" customWidth="1"/>
    <col min="9988" max="9989" width="11.5703125" style="8" customWidth="1"/>
    <col min="9990" max="9990" width="19.7109375" style="8" customWidth="1"/>
    <col min="9991" max="10240" width="11.5703125" style="8" customWidth="1"/>
    <col min="10241" max="10241" width="46.7109375" style="8" customWidth="1"/>
    <col min="10242" max="10242" width="44.140625" style="8" customWidth="1"/>
    <col min="10243" max="10243" width="30.5703125" style="8" customWidth="1"/>
    <col min="10244" max="10245" width="11.5703125" style="8" customWidth="1"/>
    <col min="10246" max="10246" width="19.7109375" style="8" customWidth="1"/>
    <col min="10247" max="10496" width="11.5703125" style="8" customWidth="1"/>
    <col min="10497" max="10497" width="46.7109375" style="8" customWidth="1"/>
    <col min="10498" max="10498" width="44.140625" style="8" customWidth="1"/>
    <col min="10499" max="10499" width="30.5703125" style="8" customWidth="1"/>
    <col min="10500" max="10501" width="11.5703125" style="8" customWidth="1"/>
    <col min="10502" max="10502" width="19.7109375" style="8" customWidth="1"/>
    <col min="10503" max="10752" width="11.5703125" style="8" customWidth="1"/>
    <col min="10753" max="10753" width="46.7109375" style="8" customWidth="1"/>
    <col min="10754" max="10754" width="44.140625" style="8" customWidth="1"/>
    <col min="10755" max="10755" width="30.5703125" style="8" customWidth="1"/>
    <col min="10756" max="10757" width="11.5703125" style="8" customWidth="1"/>
    <col min="10758" max="10758" width="19.7109375" style="8" customWidth="1"/>
    <col min="10759" max="11008" width="11.5703125" style="8" customWidth="1"/>
    <col min="11009" max="11009" width="46.7109375" style="8" customWidth="1"/>
    <col min="11010" max="11010" width="44.140625" style="8" customWidth="1"/>
    <col min="11011" max="11011" width="30.5703125" style="8" customWidth="1"/>
    <col min="11012" max="11013" width="11.5703125" style="8" customWidth="1"/>
    <col min="11014" max="11014" width="19.7109375" style="8" customWidth="1"/>
    <col min="11015" max="11264" width="11.5703125" style="8" customWidth="1"/>
    <col min="11265" max="11265" width="46.7109375" style="8" customWidth="1"/>
    <col min="11266" max="11266" width="44.140625" style="8" customWidth="1"/>
    <col min="11267" max="11267" width="30.5703125" style="8" customWidth="1"/>
    <col min="11268" max="11269" width="11.5703125" style="8" customWidth="1"/>
    <col min="11270" max="11270" width="19.7109375" style="8" customWidth="1"/>
    <col min="11271" max="11520" width="11.5703125" style="8" customWidth="1"/>
    <col min="11521" max="11521" width="46.7109375" style="8" customWidth="1"/>
    <col min="11522" max="11522" width="44.140625" style="8" customWidth="1"/>
    <col min="11523" max="11523" width="30.5703125" style="8" customWidth="1"/>
    <col min="11524" max="11525" width="11.5703125" style="8" customWidth="1"/>
    <col min="11526" max="11526" width="19.7109375" style="8" customWidth="1"/>
    <col min="11527" max="11776" width="11.5703125" style="8" customWidth="1"/>
    <col min="11777" max="11777" width="46.7109375" style="8" customWidth="1"/>
    <col min="11778" max="11778" width="44.140625" style="8" customWidth="1"/>
    <col min="11779" max="11779" width="30.5703125" style="8" customWidth="1"/>
    <col min="11780" max="11781" width="11.5703125" style="8" customWidth="1"/>
    <col min="11782" max="11782" width="19.7109375" style="8" customWidth="1"/>
    <col min="11783" max="12032" width="11.5703125" style="8" customWidth="1"/>
    <col min="12033" max="12033" width="46.7109375" style="8" customWidth="1"/>
    <col min="12034" max="12034" width="44.140625" style="8" customWidth="1"/>
    <col min="12035" max="12035" width="30.5703125" style="8" customWidth="1"/>
    <col min="12036" max="12037" width="11.5703125" style="8" customWidth="1"/>
    <col min="12038" max="12038" width="19.7109375" style="8" customWidth="1"/>
    <col min="12039" max="12288" width="11.5703125" style="8" customWidth="1"/>
    <col min="12289" max="12289" width="46.7109375" style="8" customWidth="1"/>
    <col min="12290" max="12290" width="44.140625" style="8" customWidth="1"/>
    <col min="12291" max="12291" width="30.5703125" style="8" customWidth="1"/>
    <col min="12292" max="12293" width="11.5703125" style="8" customWidth="1"/>
    <col min="12294" max="12294" width="19.7109375" style="8" customWidth="1"/>
    <col min="12295" max="12544" width="11.5703125" style="8" customWidth="1"/>
    <col min="12545" max="12545" width="46.7109375" style="8" customWidth="1"/>
    <col min="12546" max="12546" width="44.140625" style="8" customWidth="1"/>
    <col min="12547" max="12547" width="30.5703125" style="8" customWidth="1"/>
    <col min="12548" max="12549" width="11.5703125" style="8" customWidth="1"/>
    <col min="12550" max="12550" width="19.7109375" style="8" customWidth="1"/>
    <col min="12551" max="12800" width="11.5703125" style="8" customWidth="1"/>
    <col min="12801" max="12801" width="46.7109375" style="8" customWidth="1"/>
    <col min="12802" max="12802" width="44.140625" style="8" customWidth="1"/>
    <col min="12803" max="12803" width="30.5703125" style="8" customWidth="1"/>
    <col min="12804" max="12805" width="11.5703125" style="8" customWidth="1"/>
    <col min="12806" max="12806" width="19.7109375" style="8" customWidth="1"/>
    <col min="12807" max="13056" width="11.5703125" style="8" customWidth="1"/>
    <col min="13057" max="13057" width="46.7109375" style="8" customWidth="1"/>
    <col min="13058" max="13058" width="44.140625" style="8" customWidth="1"/>
    <col min="13059" max="13059" width="30.5703125" style="8" customWidth="1"/>
    <col min="13060" max="13061" width="11.5703125" style="8" customWidth="1"/>
    <col min="13062" max="13062" width="19.7109375" style="8" customWidth="1"/>
    <col min="13063" max="13312" width="11.5703125" style="8" customWidth="1"/>
    <col min="13313" max="13313" width="46.7109375" style="8" customWidth="1"/>
    <col min="13314" max="13314" width="44.140625" style="8" customWidth="1"/>
    <col min="13315" max="13315" width="30.5703125" style="8" customWidth="1"/>
    <col min="13316" max="13317" width="11.5703125" style="8" customWidth="1"/>
    <col min="13318" max="13318" width="19.7109375" style="8" customWidth="1"/>
    <col min="13319" max="13568" width="11.5703125" style="8" customWidth="1"/>
    <col min="13569" max="13569" width="46.7109375" style="8" customWidth="1"/>
    <col min="13570" max="13570" width="44.140625" style="8" customWidth="1"/>
    <col min="13571" max="13571" width="30.5703125" style="8" customWidth="1"/>
    <col min="13572" max="13573" width="11.5703125" style="8" customWidth="1"/>
    <col min="13574" max="13574" width="19.7109375" style="8" customWidth="1"/>
    <col min="13575" max="13824" width="11.5703125" style="8" customWidth="1"/>
    <col min="13825" max="13825" width="46.7109375" style="8" customWidth="1"/>
    <col min="13826" max="13826" width="44.140625" style="8" customWidth="1"/>
    <col min="13827" max="13827" width="30.5703125" style="8" customWidth="1"/>
    <col min="13828" max="13829" width="11.5703125" style="8" customWidth="1"/>
    <col min="13830" max="13830" width="19.7109375" style="8" customWidth="1"/>
    <col min="13831" max="14080" width="11.5703125" style="8" customWidth="1"/>
    <col min="14081" max="14081" width="46.7109375" style="8" customWidth="1"/>
    <col min="14082" max="14082" width="44.140625" style="8" customWidth="1"/>
    <col min="14083" max="14083" width="30.5703125" style="8" customWidth="1"/>
    <col min="14084" max="14085" width="11.5703125" style="8" customWidth="1"/>
    <col min="14086" max="14086" width="19.7109375" style="8" customWidth="1"/>
    <col min="14087" max="14336" width="11.5703125" style="8" customWidth="1"/>
    <col min="14337" max="14337" width="46.7109375" style="8" customWidth="1"/>
    <col min="14338" max="14338" width="44.140625" style="8" customWidth="1"/>
    <col min="14339" max="14339" width="30.5703125" style="8" customWidth="1"/>
    <col min="14340" max="14341" width="11.5703125" style="8" customWidth="1"/>
    <col min="14342" max="14342" width="19.7109375" style="8" customWidth="1"/>
    <col min="14343" max="14592" width="11.5703125" style="8" customWidth="1"/>
    <col min="14593" max="14593" width="46.7109375" style="8" customWidth="1"/>
    <col min="14594" max="14594" width="44.140625" style="8" customWidth="1"/>
    <col min="14595" max="14595" width="30.5703125" style="8" customWidth="1"/>
    <col min="14596" max="14597" width="11.5703125" style="8" customWidth="1"/>
    <col min="14598" max="14598" width="19.7109375" style="8" customWidth="1"/>
    <col min="14599" max="14848" width="11.5703125" style="8" customWidth="1"/>
    <col min="14849" max="14849" width="46.7109375" style="8" customWidth="1"/>
    <col min="14850" max="14850" width="44.140625" style="8" customWidth="1"/>
    <col min="14851" max="14851" width="30.5703125" style="8" customWidth="1"/>
    <col min="14852" max="14853" width="11.5703125" style="8" customWidth="1"/>
    <col min="14854" max="14854" width="19.7109375" style="8" customWidth="1"/>
    <col min="14855" max="15104" width="11.5703125" style="8" customWidth="1"/>
    <col min="15105" max="15105" width="46.7109375" style="8" customWidth="1"/>
    <col min="15106" max="15106" width="44.140625" style="8" customWidth="1"/>
    <col min="15107" max="15107" width="30.5703125" style="8" customWidth="1"/>
    <col min="15108" max="15109" width="11.5703125" style="8" customWidth="1"/>
    <col min="15110" max="15110" width="19.7109375" style="8" customWidth="1"/>
    <col min="15111" max="15360" width="11.5703125" style="8" customWidth="1"/>
    <col min="15361" max="15361" width="46.7109375" style="8" customWidth="1"/>
    <col min="15362" max="15362" width="44.140625" style="8" customWidth="1"/>
    <col min="15363" max="15363" width="30.5703125" style="8" customWidth="1"/>
    <col min="15364" max="15365" width="11.5703125" style="8" customWidth="1"/>
    <col min="15366" max="15366" width="19.7109375" style="8" customWidth="1"/>
    <col min="15367" max="15616" width="11.5703125" style="8" customWidth="1"/>
    <col min="15617" max="15617" width="46.7109375" style="8" customWidth="1"/>
    <col min="15618" max="15618" width="44.140625" style="8" customWidth="1"/>
    <col min="15619" max="15619" width="30.5703125" style="8" customWidth="1"/>
    <col min="15620" max="15621" width="11.5703125" style="8" customWidth="1"/>
    <col min="15622" max="15622" width="19.7109375" style="8" customWidth="1"/>
    <col min="15623" max="15872" width="11.5703125" style="8" customWidth="1"/>
    <col min="15873" max="15873" width="46.7109375" style="8" customWidth="1"/>
    <col min="15874" max="15874" width="44.140625" style="8" customWidth="1"/>
    <col min="15875" max="15875" width="30.5703125" style="8" customWidth="1"/>
    <col min="15876" max="15877" width="11.5703125" style="8" customWidth="1"/>
    <col min="15878" max="15878" width="19.7109375" style="8" customWidth="1"/>
    <col min="15879" max="16128" width="11.5703125" style="8" customWidth="1"/>
    <col min="16129" max="16129" width="46.7109375" style="8" customWidth="1"/>
    <col min="16130" max="16130" width="44.140625" style="8" customWidth="1"/>
    <col min="16131" max="16131" width="30.5703125" style="8" customWidth="1"/>
    <col min="16132" max="16133" width="11.5703125" style="8" customWidth="1"/>
    <col min="16134" max="16134" width="19.7109375" style="8" customWidth="1"/>
    <col min="16135" max="16384" width="11.5703125" style="8" customWidth="1"/>
  </cols>
  <sheetData>
    <row r="1" spans="1:10" x14ac:dyDescent="0.25">
      <c r="A1"/>
    </row>
    <row r="3" spans="1:10" ht="37.9" customHeight="1" x14ac:dyDescent="0.4">
      <c r="A3" s="192" t="s">
        <v>2085</v>
      </c>
      <c r="B3" s="192"/>
      <c r="C3" s="192"/>
    </row>
    <row r="4" spans="1:10" x14ac:dyDescent="0.25">
      <c r="A4" s="165" t="s">
        <v>1976</v>
      </c>
      <c r="B4" s="195"/>
      <c r="C4" s="196"/>
      <c r="D4" s="196"/>
      <c r="E4" s="197"/>
      <c r="F4" s="190" t="s">
        <v>6089</v>
      </c>
      <c r="G4" s="191"/>
    </row>
    <row r="5" spans="1:10" x14ac:dyDescent="0.25">
      <c r="A5" s="11" t="s">
        <v>1690</v>
      </c>
      <c r="B5" s="195"/>
      <c r="C5" s="196"/>
      <c r="D5" s="196"/>
      <c r="E5" s="197"/>
      <c r="F5" s="190"/>
      <c r="G5" s="191"/>
    </row>
    <row r="6" spans="1:10" x14ac:dyDescent="0.25">
      <c r="A6" s="11" t="s">
        <v>1970</v>
      </c>
      <c r="B6" s="195"/>
      <c r="C6" s="196"/>
      <c r="D6" s="196"/>
      <c r="E6" s="197"/>
      <c r="F6" s="190"/>
      <c r="G6" s="191"/>
    </row>
    <row r="7" spans="1:10" x14ac:dyDescent="0.25">
      <c r="A7" s="11" t="s">
        <v>1973</v>
      </c>
      <c r="B7" s="195"/>
      <c r="C7" s="196"/>
      <c r="D7" s="196"/>
      <c r="E7" s="197"/>
      <c r="F7" s="190"/>
      <c r="G7" s="191"/>
    </row>
    <row r="8" spans="1:10" x14ac:dyDescent="0.25">
      <c r="A8" s="11" t="s">
        <v>2126</v>
      </c>
      <c r="B8" s="198"/>
      <c r="C8" s="196"/>
      <c r="D8" s="196"/>
      <c r="E8" s="197"/>
      <c r="F8" s="190"/>
      <c r="G8" s="191"/>
    </row>
    <row r="9" spans="1:10" ht="45" customHeight="1" x14ac:dyDescent="0.25">
      <c r="A9" s="12" t="s">
        <v>1979</v>
      </c>
      <c r="B9" s="199"/>
      <c r="C9" s="200"/>
      <c r="D9" s="200"/>
      <c r="E9" s="201"/>
      <c r="F9" s="190"/>
      <c r="G9" s="191"/>
    </row>
    <row r="11" spans="1:10" ht="26.25" x14ac:dyDescent="0.4">
      <c r="A11" s="192" t="s">
        <v>2165</v>
      </c>
      <c r="B11" s="192"/>
      <c r="C11" s="192"/>
      <c r="D11" s="192"/>
      <c r="E11" s="192"/>
      <c r="F11" s="192"/>
    </row>
    <row r="12" spans="1:10" ht="18.75" x14ac:dyDescent="0.3">
      <c r="A12" s="13" t="s">
        <v>2088</v>
      </c>
      <c r="B12" s="13" t="s">
        <v>2003</v>
      </c>
      <c r="C12" s="104" t="s">
        <v>1656</v>
      </c>
      <c r="D12" s="14" t="s">
        <v>1679</v>
      </c>
      <c r="E12" s="14" t="s">
        <v>2093</v>
      </c>
      <c r="F12" s="14" t="s">
        <v>2096</v>
      </c>
      <c r="G12" s="14" t="s">
        <v>2099</v>
      </c>
    </row>
    <row r="13" spans="1:10" x14ac:dyDescent="0.25">
      <c r="A13" s="11"/>
      <c r="B13" s="41"/>
      <c r="C13" s="15"/>
      <c r="D13" s="16"/>
      <c r="E13" s="17"/>
      <c r="F13" s="16"/>
      <c r="G13" s="17"/>
      <c r="H13" s="38"/>
    </row>
    <row r="14" spans="1:10" x14ac:dyDescent="0.25">
      <c r="A14" s="11"/>
      <c r="B14" s="41"/>
      <c r="C14" s="15"/>
      <c r="D14" s="16"/>
      <c r="E14" s="17"/>
      <c r="F14" s="16"/>
      <c r="G14" s="17"/>
      <c r="H14" s="38"/>
    </row>
    <row r="15" spans="1:10" hidden="1" x14ac:dyDescent="0.25">
      <c r="A15" s="11"/>
      <c r="B15" s="41"/>
      <c r="C15" s="15"/>
      <c r="D15" s="16"/>
      <c r="E15" s="17"/>
      <c r="F15" s="16"/>
      <c r="G15" s="17"/>
      <c r="H15" s="38"/>
    </row>
    <row r="16" spans="1:10" hidden="1" x14ac:dyDescent="0.25">
      <c r="A16" s="11"/>
      <c r="B16" s="49"/>
      <c r="C16" s="15"/>
      <c r="D16" s="16"/>
      <c r="E16" s="17"/>
      <c r="F16" s="16"/>
      <c r="G16" s="17"/>
      <c r="I16" s="18"/>
      <c r="J16" s="18"/>
    </row>
    <row r="17" spans="1:8" x14ac:dyDescent="0.25">
      <c r="A17" s="11"/>
      <c r="B17" s="41"/>
      <c r="C17" s="15"/>
      <c r="D17" s="16"/>
      <c r="E17" s="17"/>
      <c r="F17" s="16"/>
      <c r="G17" s="17"/>
      <c r="H17" s="38"/>
    </row>
    <row r="18" spans="1:8" hidden="1" x14ac:dyDescent="0.25">
      <c r="A18" s="11"/>
      <c r="B18" s="42"/>
      <c r="C18" s="15"/>
      <c r="D18" s="16"/>
      <c r="E18" s="17"/>
      <c r="F18" s="16"/>
      <c r="G18" s="17"/>
    </row>
    <row r="19" spans="1:8" x14ac:dyDescent="0.25">
      <c r="A19" s="11"/>
      <c r="B19" s="42"/>
      <c r="C19" s="15"/>
      <c r="D19" s="16"/>
      <c r="E19" s="17"/>
      <c r="F19" s="16"/>
      <c r="G19" s="17"/>
    </row>
    <row r="20" spans="1:8" x14ac:dyDescent="0.25">
      <c r="A20" s="11"/>
      <c r="B20" s="42"/>
      <c r="C20" s="15"/>
      <c r="D20" s="16"/>
      <c r="E20" s="17"/>
      <c r="F20" s="16"/>
      <c r="G20" s="17"/>
    </row>
    <row r="21" spans="1:8" x14ac:dyDescent="0.25">
      <c r="A21" s="11"/>
      <c r="B21" s="41"/>
      <c r="C21" s="15"/>
      <c r="D21" s="16"/>
      <c r="E21" s="17"/>
      <c r="F21" s="16"/>
      <c r="G21" s="17"/>
    </row>
    <row r="22" spans="1:8" hidden="1" x14ac:dyDescent="0.25">
      <c r="A22" s="11"/>
      <c r="B22" s="41"/>
      <c r="C22" s="15"/>
      <c r="D22" s="16"/>
      <c r="E22" s="17"/>
      <c r="F22" s="16"/>
      <c r="G22" s="17"/>
    </row>
    <row r="23" spans="1:8" x14ac:dyDescent="0.25">
      <c r="A23" s="11"/>
      <c r="B23" s="41"/>
      <c r="C23" s="15"/>
      <c r="D23" s="16"/>
      <c r="E23" s="17"/>
      <c r="F23" s="16"/>
      <c r="G23" s="17"/>
    </row>
    <row r="24" spans="1:8" x14ac:dyDescent="0.25">
      <c r="A24" s="11"/>
      <c r="B24" s="41"/>
      <c r="C24" s="15"/>
      <c r="D24" s="16"/>
      <c r="E24" s="17"/>
      <c r="F24" s="16"/>
      <c r="G24" s="17"/>
    </row>
    <row r="25" spans="1:8" x14ac:dyDescent="0.25">
      <c r="A25" s="11"/>
      <c r="B25" s="41"/>
      <c r="C25" s="15"/>
      <c r="D25" s="16"/>
      <c r="E25" s="17"/>
      <c r="F25" s="16"/>
      <c r="G25" s="17"/>
    </row>
    <row r="26" spans="1:8" ht="18.75" x14ac:dyDescent="0.3">
      <c r="G26" s="19" t="str">
        <f>IF(SUM(G13:G25)=0,"",SUM(G13:G25))</f>
        <v/>
      </c>
    </row>
    <row r="28" spans="1:8" ht="37.15" customHeight="1" x14ac:dyDescent="0.25"/>
    <row r="29" spans="1:8" ht="18.75" x14ac:dyDescent="0.3">
      <c r="A29" s="193" t="s">
        <v>2102</v>
      </c>
      <c r="B29" s="194"/>
    </row>
    <row r="30" spans="1:8" x14ac:dyDescent="0.25">
      <c r="A30" s="20" t="s">
        <v>2104</v>
      </c>
      <c r="B30" s="15"/>
      <c r="F30" s="8"/>
      <c r="G30" s="8"/>
      <c r="H30" s="21"/>
    </row>
    <row r="31" spans="1:8" x14ac:dyDescent="0.25">
      <c r="A31" s="20" t="s">
        <v>1991</v>
      </c>
      <c r="B31" s="15"/>
      <c r="C31" s="10"/>
      <c r="D31" s="22"/>
      <c r="E31" s="22"/>
      <c r="F31" s="22"/>
      <c r="G31" s="22"/>
    </row>
    <row r="32" spans="1:8" x14ac:dyDescent="0.25">
      <c r="A32" s="20" t="s">
        <v>1998</v>
      </c>
      <c r="B32" s="23"/>
      <c r="C32" s="10"/>
      <c r="D32" s="24"/>
      <c r="E32" s="22"/>
      <c r="F32" s="22"/>
      <c r="G32" s="22"/>
    </row>
    <row r="33" spans="1:7" x14ac:dyDescent="0.25">
      <c r="A33" s="20" t="s">
        <v>1988</v>
      </c>
      <c r="B33" s="15"/>
      <c r="C33" s="10"/>
      <c r="D33" s="22"/>
      <c r="E33" s="22"/>
      <c r="F33" s="22"/>
      <c r="G33" s="22"/>
    </row>
    <row r="34" spans="1:7" x14ac:dyDescent="0.25">
      <c r="A34" s="20" t="s">
        <v>1993</v>
      </c>
      <c r="B34" s="15"/>
      <c r="C34" s="10"/>
      <c r="D34" s="22"/>
      <c r="E34" s="22"/>
      <c r="F34" s="22"/>
      <c r="G34" s="22"/>
    </row>
    <row r="35" spans="1:7" x14ac:dyDescent="0.25">
      <c r="A35" s="20" t="s">
        <v>1995</v>
      </c>
      <c r="B35" s="15"/>
      <c r="C35" s="10"/>
      <c r="D35" s="22"/>
      <c r="E35" s="22"/>
      <c r="F35" s="22"/>
      <c r="G35" s="22"/>
    </row>
    <row r="36" spans="1:7" x14ac:dyDescent="0.25">
      <c r="A36" s="20" t="s">
        <v>2001</v>
      </c>
      <c r="B36" s="25"/>
      <c r="C36" s="10"/>
      <c r="D36" s="22"/>
      <c r="E36" s="22"/>
      <c r="F36" s="22"/>
      <c r="G36" s="22"/>
    </row>
    <row r="37" spans="1:7" x14ac:dyDescent="0.25">
      <c r="A37" s="20" t="s">
        <v>2008</v>
      </c>
      <c r="B37" s="26"/>
      <c r="C37" s="10"/>
      <c r="D37" s="22"/>
      <c r="E37" s="22"/>
      <c r="F37" s="22"/>
      <c r="G37" s="22"/>
    </row>
    <row r="38" spans="1:7" x14ac:dyDescent="0.25">
      <c r="A38" s="64"/>
      <c r="B38" s="65"/>
      <c r="C38" s="10"/>
      <c r="D38" s="22"/>
      <c r="E38" s="22"/>
      <c r="F38" s="22"/>
      <c r="G38" s="22"/>
    </row>
    <row r="39" spans="1:7" ht="18.75" x14ac:dyDescent="0.3">
      <c r="A39" s="193" t="s">
        <v>2257</v>
      </c>
      <c r="B39" s="194"/>
      <c r="C39" s="10"/>
      <c r="D39" s="22"/>
      <c r="E39" s="22"/>
      <c r="F39" s="22"/>
      <c r="G39" s="22"/>
    </row>
    <row r="40" spans="1:7" x14ac:dyDescent="0.25">
      <c r="A40" s="20" t="str">
        <f t="shared" ref="A40:A47" si="0">A30</f>
        <v>Color portaequipos</v>
      </c>
      <c r="B40" s="15"/>
      <c r="C40" s="10"/>
      <c r="D40" s="22"/>
      <c r="E40" s="22"/>
      <c r="F40" s="22"/>
      <c r="G40" s="22"/>
    </row>
    <row r="41" spans="1:7" x14ac:dyDescent="0.25">
      <c r="A41" s="20" t="str">
        <f t="shared" si="0"/>
        <v>Distribución de luz</v>
      </c>
      <c r="B41" s="15"/>
      <c r="C41" s="10"/>
      <c r="D41" s="22"/>
      <c r="E41" s="22"/>
      <c r="F41" s="22"/>
      <c r="G41" s="22"/>
    </row>
    <row r="42" spans="1:7" x14ac:dyDescent="0.25">
      <c r="A42" s="20" t="str">
        <f t="shared" si="0"/>
        <v>Longitud del portaequipos</v>
      </c>
      <c r="B42" s="23"/>
      <c r="C42" s="10"/>
      <c r="D42" s="22"/>
      <c r="E42" s="22"/>
      <c r="F42" s="22"/>
      <c r="G42" s="22"/>
    </row>
    <row r="43" spans="1:7" x14ac:dyDescent="0.25">
      <c r="A43" s="20" t="str">
        <f t="shared" si="0"/>
        <v>Índice IP</v>
      </c>
      <c r="B43" s="15"/>
      <c r="C43" s="10"/>
      <c r="D43" s="22"/>
      <c r="E43" s="22"/>
      <c r="F43" s="22"/>
      <c r="G43" s="22"/>
    </row>
    <row r="44" spans="1:7" x14ac:dyDescent="0.25">
      <c r="A44" s="20" t="str">
        <f t="shared" si="0"/>
        <v>Controlador</v>
      </c>
      <c r="B44" s="15"/>
      <c r="C44" s="10"/>
      <c r="D44" s="22"/>
      <c r="E44" s="22"/>
      <c r="F44" s="22"/>
      <c r="G44" s="22"/>
    </row>
    <row r="45" spans="1:7" x14ac:dyDescent="0.25">
      <c r="A45" s="20" t="str">
        <f t="shared" si="0"/>
        <v>Color de luz</v>
      </c>
      <c r="B45" s="15"/>
      <c r="C45" s="10"/>
      <c r="D45" s="22"/>
      <c r="E45" s="22"/>
      <c r="F45" s="22"/>
      <c r="G45" s="22"/>
    </row>
    <row r="46" spans="1:7" x14ac:dyDescent="0.25">
      <c r="A46" s="20" t="str">
        <f t="shared" si="0"/>
        <v>Flujo luminoso de la luminaria</v>
      </c>
      <c r="B46" s="25"/>
      <c r="C46" s="10"/>
      <c r="D46" s="22"/>
      <c r="E46" s="22"/>
      <c r="F46" s="22"/>
      <c r="G46" s="22"/>
    </row>
    <row r="47" spans="1:7" x14ac:dyDescent="0.25">
      <c r="A47" s="20" t="str">
        <f t="shared" si="0"/>
        <v>Potencia de la luminaria (W)</v>
      </c>
      <c r="B47" s="26"/>
      <c r="C47" s="10"/>
      <c r="D47" s="22"/>
      <c r="E47" s="22"/>
      <c r="F47" s="22"/>
      <c r="G47" s="22"/>
    </row>
    <row r="48" spans="1:7" x14ac:dyDescent="0.25">
      <c r="A48" s="37"/>
      <c r="B48" s="66"/>
      <c r="C48" s="10"/>
      <c r="D48" s="22"/>
      <c r="E48" s="22"/>
      <c r="F48" s="22"/>
      <c r="G48" s="22"/>
    </row>
    <row r="49" spans="1:7" ht="18.75" hidden="1" x14ac:dyDescent="0.3">
      <c r="A49" s="193" t="s">
        <v>2260</v>
      </c>
      <c r="B49" s="194"/>
      <c r="C49" s="10"/>
      <c r="D49" s="22"/>
      <c r="E49" s="22"/>
      <c r="F49" s="22"/>
      <c r="G49" s="22"/>
    </row>
    <row r="50" spans="1:7" hidden="1" x14ac:dyDescent="0.25">
      <c r="A50" s="20" t="str">
        <f t="shared" ref="A50:A57" si="1">A40</f>
        <v>Color portaequipos</v>
      </c>
      <c r="B50" s="15"/>
      <c r="C50" s="10"/>
      <c r="D50" s="22"/>
      <c r="E50" s="22"/>
      <c r="F50" s="22"/>
      <c r="G50" s="22"/>
    </row>
    <row r="51" spans="1:7" hidden="1" x14ac:dyDescent="0.25">
      <c r="A51" s="20" t="str">
        <f t="shared" si="1"/>
        <v>Distribución de luz</v>
      </c>
      <c r="B51" s="15"/>
      <c r="C51" s="10"/>
      <c r="D51" s="22"/>
      <c r="E51" s="22"/>
      <c r="F51" s="22"/>
      <c r="G51" s="22"/>
    </row>
    <row r="52" spans="1:7" hidden="1" x14ac:dyDescent="0.25">
      <c r="A52" s="20" t="str">
        <f t="shared" si="1"/>
        <v>Longitud del portaequipos</v>
      </c>
      <c r="B52" s="23"/>
      <c r="C52" s="10"/>
      <c r="D52" s="22"/>
      <c r="E52" s="22"/>
      <c r="F52" s="22"/>
      <c r="G52" s="22"/>
    </row>
    <row r="53" spans="1:7" hidden="1" x14ac:dyDescent="0.25">
      <c r="A53" s="20" t="str">
        <f t="shared" si="1"/>
        <v>Índice IP</v>
      </c>
      <c r="B53" s="15"/>
      <c r="C53" s="10"/>
      <c r="D53" s="22"/>
      <c r="E53" s="22"/>
      <c r="F53" s="22"/>
      <c r="G53" s="22"/>
    </row>
    <row r="54" spans="1:7" hidden="1" x14ac:dyDescent="0.25">
      <c r="A54" s="20" t="str">
        <f t="shared" si="1"/>
        <v>Controlador</v>
      </c>
      <c r="B54" s="15"/>
      <c r="C54" s="10"/>
      <c r="D54" s="22"/>
      <c r="E54" s="22"/>
      <c r="F54" s="22"/>
      <c r="G54" s="22"/>
    </row>
    <row r="55" spans="1:7" hidden="1" x14ac:dyDescent="0.25">
      <c r="A55" s="20" t="str">
        <f t="shared" si="1"/>
        <v>Color de luz</v>
      </c>
      <c r="B55" s="15"/>
      <c r="C55" s="10"/>
      <c r="D55" s="22"/>
      <c r="E55" s="22"/>
      <c r="F55" s="22"/>
      <c r="G55" s="22"/>
    </row>
    <row r="56" spans="1:7" hidden="1" x14ac:dyDescent="0.25">
      <c r="A56" s="20" t="str">
        <f t="shared" si="1"/>
        <v>Flujo luminoso de la luminaria</v>
      </c>
      <c r="B56" s="25"/>
      <c r="C56" s="10"/>
      <c r="D56" s="22"/>
      <c r="E56" s="22"/>
      <c r="F56" s="22"/>
      <c r="G56" s="22"/>
    </row>
    <row r="57" spans="1:7" hidden="1" x14ac:dyDescent="0.25">
      <c r="A57" s="20" t="str">
        <f t="shared" si="1"/>
        <v>Potencia de la luminaria (W)</v>
      </c>
      <c r="B57" s="26"/>
      <c r="C57" s="10"/>
      <c r="D57" s="22"/>
      <c r="E57" s="22"/>
      <c r="F57" s="22"/>
      <c r="G57" s="22"/>
    </row>
    <row r="58" spans="1:7" x14ac:dyDescent="0.25">
      <c r="A58" s="37"/>
      <c r="B58" s="66"/>
      <c r="C58" s="10"/>
      <c r="D58" s="22"/>
      <c r="E58" s="22"/>
      <c r="F58" s="22"/>
      <c r="G58" s="22"/>
    </row>
    <row r="59" spans="1:7" ht="18.75" hidden="1" x14ac:dyDescent="0.3">
      <c r="A59" s="193" t="s">
        <v>2263</v>
      </c>
      <c r="B59" s="194"/>
      <c r="C59" s="10"/>
      <c r="D59" s="22"/>
      <c r="E59" s="22"/>
      <c r="F59" s="22"/>
      <c r="G59" s="22"/>
    </row>
    <row r="60" spans="1:7" hidden="1" x14ac:dyDescent="0.25">
      <c r="A60" s="20" t="str">
        <f t="shared" ref="A60:A67" si="2">A50</f>
        <v>Color portaequipos</v>
      </c>
      <c r="B60" s="15"/>
      <c r="C60" s="10"/>
      <c r="D60" s="22"/>
      <c r="E60" s="22"/>
      <c r="F60" s="22"/>
      <c r="G60" s="22"/>
    </row>
    <row r="61" spans="1:7" hidden="1" x14ac:dyDescent="0.25">
      <c r="A61" s="20" t="str">
        <f t="shared" si="2"/>
        <v>Distribución de luz</v>
      </c>
      <c r="B61" s="15"/>
      <c r="C61" s="10"/>
      <c r="D61" s="22"/>
      <c r="E61" s="22"/>
      <c r="F61" s="22"/>
      <c r="G61" s="22"/>
    </row>
    <row r="62" spans="1:7" hidden="1" x14ac:dyDescent="0.25">
      <c r="A62" s="20" t="str">
        <f t="shared" si="2"/>
        <v>Longitud del portaequipos</v>
      </c>
      <c r="B62" s="54"/>
      <c r="C62" s="10"/>
      <c r="D62" s="22"/>
      <c r="E62" s="22"/>
      <c r="F62" s="22"/>
      <c r="G62" s="22"/>
    </row>
    <row r="63" spans="1:7" hidden="1" x14ac:dyDescent="0.25">
      <c r="A63" s="20" t="str">
        <f t="shared" si="2"/>
        <v>Índice IP</v>
      </c>
      <c r="B63" s="54"/>
      <c r="C63" s="10"/>
      <c r="D63" s="22"/>
      <c r="E63" s="22"/>
      <c r="F63" s="22"/>
      <c r="G63" s="22"/>
    </row>
    <row r="64" spans="1:7" hidden="1" x14ac:dyDescent="0.25">
      <c r="A64" s="20" t="str">
        <f t="shared" si="2"/>
        <v>Controlador</v>
      </c>
      <c r="B64" s="54"/>
      <c r="C64" s="10"/>
      <c r="D64" s="22"/>
      <c r="E64" s="22"/>
      <c r="F64" s="22"/>
      <c r="G64" s="22"/>
    </row>
    <row r="65" spans="1:20" hidden="1" x14ac:dyDescent="0.25">
      <c r="A65" s="20" t="str">
        <f t="shared" si="2"/>
        <v>Color de luz</v>
      </c>
      <c r="B65" s="15"/>
      <c r="C65" s="10"/>
      <c r="D65" s="22"/>
      <c r="E65" s="22"/>
      <c r="F65" s="22"/>
      <c r="G65" s="22"/>
    </row>
    <row r="66" spans="1:20" hidden="1" x14ac:dyDescent="0.25">
      <c r="A66" s="20" t="str">
        <f t="shared" si="2"/>
        <v>Flujo luminoso de la luminaria</v>
      </c>
      <c r="B66" s="25"/>
      <c r="C66" s="10"/>
      <c r="D66" s="22"/>
      <c r="E66" s="22"/>
      <c r="F66" s="22"/>
      <c r="G66" s="22"/>
    </row>
    <row r="67" spans="1:20" hidden="1" x14ac:dyDescent="0.25">
      <c r="A67" s="20" t="str">
        <f t="shared" si="2"/>
        <v>Potencia de la luminaria (W)</v>
      </c>
      <c r="B67" s="26"/>
      <c r="C67" s="10"/>
      <c r="D67" s="22"/>
      <c r="E67" s="22"/>
      <c r="F67" s="22"/>
      <c r="G67" s="22"/>
    </row>
    <row r="68" spans="1:20" x14ac:dyDescent="0.25">
      <c r="A68" s="37"/>
      <c r="B68" s="66"/>
      <c r="C68" s="10"/>
      <c r="D68" s="22"/>
      <c r="E68" s="22"/>
      <c r="F68" s="22"/>
      <c r="G68" s="22"/>
    </row>
    <row r="69" spans="1:20" ht="18.75" x14ac:dyDescent="0.3">
      <c r="A69" s="193" t="s">
        <v>2168</v>
      </c>
      <c r="B69" s="194"/>
      <c r="C69" s="10"/>
      <c r="D69" s="22"/>
      <c r="E69" s="22"/>
      <c r="F69" s="22"/>
      <c r="G69" s="22"/>
    </row>
    <row r="70" spans="1:20" x14ac:dyDescent="0.25">
      <c r="A70" s="20" t="s">
        <v>2026</v>
      </c>
      <c r="B70" s="29"/>
      <c r="C70" s="10"/>
      <c r="D70" s="22"/>
      <c r="E70" s="22"/>
      <c r="F70" s="22"/>
      <c r="G70" s="22"/>
    </row>
    <row r="71" spans="1:20" x14ac:dyDescent="0.25">
      <c r="A71" s="20" t="s">
        <v>2020</v>
      </c>
      <c r="B71" s="30"/>
      <c r="C71" s="10"/>
      <c r="D71" s="22"/>
      <c r="E71" s="22"/>
      <c r="F71" s="22"/>
      <c r="G71" s="22"/>
    </row>
    <row r="72" spans="1:20" x14ac:dyDescent="0.25">
      <c r="A72" s="20" t="s">
        <v>2108</v>
      </c>
      <c r="B72" s="31"/>
      <c r="C72" s="10"/>
      <c r="D72" s="22"/>
      <c r="E72" s="22"/>
      <c r="F72" s="22"/>
      <c r="G72" s="22"/>
    </row>
    <row r="73" spans="1:20" x14ac:dyDescent="0.25">
      <c r="A73" s="20" t="s">
        <v>2023</v>
      </c>
      <c r="B73" s="30"/>
      <c r="C73" s="10"/>
      <c r="D73" s="22"/>
      <c r="E73" s="22"/>
      <c r="F73" s="22"/>
      <c r="G73" s="22"/>
    </row>
    <row r="74" spans="1:20" ht="40.15" customHeight="1" x14ac:dyDescent="0.25">
      <c r="C74" s="10"/>
      <c r="D74" s="22"/>
      <c r="E74" s="22"/>
      <c r="F74" s="22"/>
      <c r="G74" s="22"/>
      <c r="H74" s="32"/>
    </row>
    <row r="75" spans="1:20" ht="26.25" x14ac:dyDescent="0.4">
      <c r="A75" s="202" t="str">
        <f>Übersicht!A2</f>
        <v>Lichtband 1</v>
      </c>
      <c r="B75" s="202"/>
      <c r="C75" s="202"/>
      <c r="H75" s="32"/>
    </row>
    <row r="76" spans="1:20" x14ac:dyDescent="0.25">
      <c r="A76" s="46" t="s">
        <v>2110</v>
      </c>
      <c r="B76" s="208"/>
      <c r="C76" s="99"/>
      <c r="D76"/>
      <c r="E76"/>
      <c r="F76"/>
      <c r="G76"/>
      <c r="H76"/>
      <c r="I76"/>
      <c r="J76"/>
      <c r="K76"/>
      <c r="L76"/>
      <c r="M76"/>
      <c r="N76"/>
      <c r="O76"/>
      <c r="P76"/>
      <c r="Q76"/>
      <c r="R76"/>
      <c r="S76"/>
      <c r="T76"/>
    </row>
    <row r="77" spans="1:20" x14ac:dyDescent="0.25">
      <c r="A77" s="11" t="s">
        <v>2113</v>
      </c>
      <c r="B77" s="97"/>
      <c r="C77" s="105"/>
    </row>
    <row r="78" spans="1:20" x14ac:dyDescent="0.25">
      <c r="A78" s="11" t="s">
        <v>2115</v>
      </c>
      <c r="B78" s="45"/>
    </row>
    <row r="79" spans="1:20" x14ac:dyDescent="0.25">
      <c r="A79" s="11" t="s">
        <v>2118</v>
      </c>
      <c r="B79" s="50"/>
    </row>
    <row r="80" spans="1:20" x14ac:dyDescent="0.25">
      <c r="A80" s="11" t="s">
        <v>2121</v>
      </c>
      <c r="B80" s="209"/>
    </row>
    <row r="81" spans="1:16" ht="9" customHeight="1" x14ac:dyDescent="0.25">
      <c r="A81" s="43"/>
      <c r="B81" s="44"/>
    </row>
    <row r="82" spans="1:16" x14ac:dyDescent="0.25">
      <c r="A82" s="34" t="str">
        <f>A$12</f>
        <v>Producto</v>
      </c>
      <c r="B82" s="34" t="str">
        <f t="shared" ref="B82:G82" si="3">B$12</f>
        <v>Descripción</v>
      </c>
      <c r="C82" s="106" t="str">
        <f t="shared" si="3"/>
        <v>Ridi-No.</v>
      </c>
      <c r="D82" s="34" t="str">
        <f t="shared" si="3"/>
        <v>EGH.No.</v>
      </c>
      <c r="E82" s="34" t="str">
        <f t="shared" si="3"/>
        <v>€ / unidad</v>
      </c>
      <c r="F82" s="34" t="str">
        <f t="shared" si="3"/>
        <v>Unidad</v>
      </c>
      <c r="G82" s="34" t="str">
        <f t="shared" si="3"/>
        <v>€ / precio total</v>
      </c>
    </row>
    <row r="83" spans="1:16" x14ac:dyDescent="0.25">
      <c r="A83" s="11"/>
      <c r="B83" s="42"/>
      <c r="C83" s="15"/>
      <c r="D83" s="16"/>
      <c r="E83" s="17"/>
      <c r="F83" s="16"/>
      <c r="G83" s="17"/>
    </row>
    <row r="84" spans="1:16" hidden="1" x14ac:dyDescent="0.25">
      <c r="A84" s="11"/>
      <c r="B84" s="42"/>
      <c r="C84" s="15"/>
      <c r="D84" s="16"/>
      <c r="E84" s="17"/>
      <c r="F84" s="16"/>
      <c r="G84" s="17"/>
    </row>
    <row r="85" spans="1:16" hidden="1" x14ac:dyDescent="0.25">
      <c r="A85" s="11"/>
      <c r="B85" s="42"/>
      <c r="C85" s="15"/>
      <c r="D85" s="16"/>
      <c r="E85" s="17"/>
      <c r="F85" s="16"/>
      <c r="G85" s="17"/>
    </row>
    <row r="86" spans="1:16" hidden="1" x14ac:dyDescent="0.25">
      <c r="A86" s="11"/>
      <c r="B86" s="49"/>
      <c r="C86" s="15"/>
      <c r="D86" s="16"/>
      <c r="E86" s="17"/>
      <c r="F86" s="16"/>
      <c r="G86" s="17"/>
    </row>
    <row r="87" spans="1:16" x14ac:dyDescent="0.25">
      <c r="A87" s="11"/>
      <c r="B87" s="41"/>
      <c r="C87" s="15"/>
      <c r="D87" s="16"/>
      <c r="E87" s="17"/>
      <c r="F87" s="16"/>
      <c r="G87" s="17"/>
    </row>
    <row r="88" spans="1:16" hidden="1" x14ac:dyDescent="0.25">
      <c r="A88" s="11"/>
      <c r="B88" s="42"/>
      <c r="C88" s="15"/>
      <c r="D88" s="16"/>
      <c r="E88" s="17"/>
      <c r="F88" s="16"/>
      <c r="G88" s="17"/>
    </row>
    <row r="89" spans="1:16" hidden="1" x14ac:dyDescent="0.25">
      <c r="A89" s="11"/>
      <c r="B89" s="42"/>
      <c r="C89" s="15"/>
      <c r="D89" s="16"/>
      <c r="E89" s="17"/>
      <c r="F89" s="16"/>
      <c r="G89" s="17"/>
    </row>
    <row r="90" spans="1:16" x14ac:dyDescent="0.25">
      <c r="A90" s="11"/>
      <c r="B90" s="42"/>
      <c r="C90" s="15"/>
      <c r="D90" s="16"/>
      <c r="E90" s="17"/>
      <c r="F90" s="16"/>
      <c r="G90" s="17"/>
    </row>
    <row r="91" spans="1:16" hidden="1" x14ac:dyDescent="0.25">
      <c r="A91" s="11"/>
      <c r="B91" s="41"/>
      <c r="C91" s="15"/>
      <c r="D91" s="16"/>
      <c r="E91" s="17"/>
      <c r="F91" s="16"/>
      <c r="G91" s="17"/>
    </row>
    <row r="92" spans="1:16" hidden="1" x14ac:dyDescent="0.25">
      <c r="A92" s="11"/>
      <c r="B92" s="41"/>
      <c r="C92" s="15"/>
      <c r="D92" s="16"/>
      <c r="E92" s="17"/>
      <c r="F92" s="16"/>
      <c r="G92" s="17"/>
    </row>
    <row r="93" spans="1:16" x14ac:dyDescent="0.25">
      <c r="A93" s="11"/>
      <c r="B93" s="41"/>
      <c r="C93" s="15"/>
      <c r="D93" s="16"/>
      <c r="E93" s="17"/>
      <c r="F93" s="16"/>
      <c r="G93" s="17"/>
    </row>
    <row r="94" spans="1:16" x14ac:dyDescent="0.25">
      <c r="A94" s="11"/>
      <c r="B94" s="41"/>
      <c r="C94" s="15"/>
      <c r="D94" s="16"/>
      <c r="E94" s="17"/>
      <c r="F94" s="16"/>
      <c r="G94" s="17"/>
    </row>
    <row r="95" spans="1:16" x14ac:dyDescent="0.25">
      <c r="A95" s="11"/>
      <c r="B95" s="41"/>
      <c r="C95" s="15"/>
      <c r="D95" s="16"/>
      <c r="E95" s="17"/>
      <c r="F95" s="16"/>
      <c r="G95" s="17"/>
    </row>
    <row r="96" spans="1:16" ht="18.75" x14ac:dyDescent="0.3">
      <c r="G96" s="19" t="str">
        <f>IF(SUM(G83:G95)=0,"",SUM(G83:G95))</f>
        <v/>
      </c>
      <c r="M96" s="9"/>
      <c r="N96" s="9"/>
      <c r="O96" s="9"/>
      <c r="P96" s="9"/>
    </row>
    <row r="97" spans="1:20" x14ac:dyDescent="0.25">
      <c r="M97" s="9"/>
      <c r="N97" s="9"/>
      <c r="O97" s="9"/>
      <c r="P97" s="9"/>
    </row>
    <row r="98" spans="1:20" ht="26.25" x14ac:dyDescent="0.4">
      <c r="A98" s="192" t="str">
        <f>Übersicht!A3</f>
        <v>Lichtband 2</v>
      </c>
      <c r="B98" s="192"/>
      <c r="C98" s="202"/>
      <c r="M98" s="9"/>
      <c r="N98" s="9"/>
      <c r="O98" s="9"/>
      <c r="P98" s="9"/>
    </row>
    <row r="99" spans="1:20" x14ac:dyDescent="0.25">
      <c r="A99" s="46" t="str">
        <f>A76</f>
        <v>Número de líneas:</v>
      </c>
      <c r="B99" s="208"/>
      <c r="C99" s="99"/>
      <c r="D99"/>
      <c r="E99"/>
      <c r="F99"/>
      <c r="G99"/>
      <c r="H99"/>
      <c r="I99"/>
      <c r="J99"/>
      <c r="K99"/>
      <c r="L99"/>
      <c r="M99"/>
      <c r="N99"/>
      <c r="O99"/>
      <c r="P99"/>
      <c r="Q99"/>
      <c r="R99"/>
      <c r="S99"/>
      <c r="T99"/>
    </row>
    <row r="100" spans="1:20" x14ac:dyDescent="0.25">
      <c r="A100" s="46" t="str">
        <f>A77</f>
        <v>Unidades por línea en total</v>
      </c>
      <c r="B100" s="97"/>
      <c r="C100" s="105"/>
    </row>
    <row r="101" spans="1:20" x14ac:dyDescent="0.25">
      <c r="A101" s="46" t="str">
        <f>A78</f>
        <v>De los cuales tapas ciegas</v>
      </c>
      <c r="B101" s="45"/>
    </row>
    <row r="102" spans="1:20" x14ac:dyDescent="0.25">
      <c r="A102" s="46" t="str">
        <f>A79</f>
        <v>Longitud por línea</v>
      </c>
      <c r="B102" s="50"/>
    </row>
    <row r="103" spans="1:20" x14ac:dyDescent="0.25">
      <c r="A103" s="46" t="str">
        <f>A80</f>
        <v>Potencia total (W) por línea</v>
      </c>
      <c r="B103" s="209"/>
    </row>
    <row r="104" spans="1:20" ht="9" customHeight="1" x14ac:dyDescent="0.25">
      <c r="B104" s="69"/>
    </row>
    <row r="105" spans="1:20" x14ac:dyDescent="0.25">
      <c r="A105" s="34" t="str">
        <f>A$12</f>
        <v>Producto</v>
      </c>
      <c r="B105" s="34" t="str">
        <f t="shared" ref="B105" si="4">B$12</f>
        <v>Descripción</v>
      </c>
      <c r="C105" s="106" t="str">
        <f t="shared" ref="C105:G105" si="5">C$12</f>
        <v>Ridi-No.</v>
      </c>
      <c r="D105" s="34" t="str">
        <f t="shared" si="5"/>
        <v>EGH.No.</v>
      </c>
      <c r="E105" s="34" t="str">
        <f t="shared" si="5"/>
        <v>€ / unidad</v>
      </c>
      <c r="F105" s="34" t="str">
        <f t="shared" si="5"/>
        <v>Unidad</v>
      </c>
      <c r="G105" s="34" t="str">
        <f t="shared" si="5"/>
        <v>€ / precio total</v>
      </c>
    </row>
    <row r="106" spans="1:20" x14ac:dyDescent="0.25">
      <c r="A106" s="11"/>
      <c r="B106" s="42"/>
      <c r="C106" s="15"/>
      <c r="D106" s="16"/>
      <c r="E106" s="17"/>
      <c r="F106" s="16"/>
      <c r="G106" s="17"/>
    </row>
    <row r="107" spans="1:20" x14ac:dyDescent="0.25">
      <c r="A107" s="11"/>
      <c r="B107" s="49"/>
      <c r="C107" s="15"/>
      <c r="D107" s="16"/>
      <c r="E107" s="17"/>
      <c r="F107" s="16"/>
      <c r="G107" s="17"/>
    </row>
    <row r="108" spans="1:20" hidden="1" x14ac:dyDescent="0.25">
      <c r="A108" s="11"/>
      <c r="B108" s="49"/>
      <c r="C108" s="15"/>
      <c r="D108" s="16"/>
      <c r="E108" s="17"/>
      <c r="F108" s="16"/>
      <c r="G108" s="17"/>
    </row>
    <row r="109" spans="1:20" hidden="1" x14ac:dyDescent="0.25">
      <c r="A109" s="11"/>
      <c r="B109" s="49"/>
      <c r="C109" s="15"/>
      <c r="D109" s="16"/>
      <c r="E109" s="17"/>
      <c r="F109" s="16"/>
      <c r="G109" s="17"/>
    </row>
    <row r="110" spans="1:20" x14ac:dyDescent="0.25">
      <c r="A110" s="11"/>
      <c r="B110" s="41"/>
      <c r="C110" s="15"/>
      <c r="D110" s="16"/>
      <c r="E110" s="17"/>
      <c r="F110" s="16"/>
      <c r="G110" s="17"/>
    </row>
    <row r="111" spans="1:20" hidden="1" x14ac:dyDescent="0.25">
      <c r="A111" s="11"/>
      <c r="B111" s="42"/>
      <c r="C111" s="15"/>
      <c r="D111" s="16"/>
      <c r="E111" s="17"/>
      <c r="F111" s="16"/>
      <c r="G111" s="17"/>
    </row>
    <row r="112" spans="1:20" x14ac:dyDescent="0.25">
      <c r="A112" s="11"/>
      <c r="B112" s="42"/>
      <c r="C112" s="15"/>
      <c r="D112" s="16"/>
      <c r="E112" s="17"/>
      <c r="F112" s="16"/>
      <c r="G112" s="17"/>
    </row>
    <row r="113" spans="1:20" hidden="1" x14ac:dyDescent="0.25">
      <c r="A113" s="11"/>
      <c r="B113" s="42"/>
      <c r="C113" s="15"/>
      <c r="D113" s="16"/>
      <c r="E113" s="17"/>
      <c r="F113" s="16"/>
      <c r="G113" s="17"/>
    </row>
    <row r="114" spans="1:20" x14ac:dyDescent="0.25">
      <c r="A114" s="11"/>
      <c r="B114" s="41"/>
      <c r="C114" s="15"/>
      <c r="D114" s="16"/>
      <c r="E114" s="17"/>
      <c r="F114" s="16"/>
      <c r="G114" s="17"/>
    </row>
    <row r="115" spans="1:20" hidden="1" x14ac:dyDescent="0.25">
      <c r="A115" s="11"/>
      <c r="B115" s="41"/>
      <c r="C115" s="15"/>
      <c r="D115" s="16"/>
      <c r="E115" s="17"/>
      <c r="F115" s="16"/>
      <c r="G115" s="17"/>
      <c r="M115" s="9"/>
      <c r="N115" s="9"/>
      <c r="O115" s="9"/>
      <c r="P115" s="9"/>
    </row>
    <row r="116" spans="1:20" x14ac:dyDescent="0.25">
      <c r="A116" s="11"/>
      <c r="B116" s="41"/>
      <c r="C116" s="15"/>
      <c r="D116" s="16"/>
      <c r="E116" s="17"/>
      <c r="F116" s="16"/>
      <c r="G116" s="17"/>
      <c r="M116" s="9"/>
      <c r="N116" s="9"/>
      <c r="O116" s="9"/>
      <c r="P116" s="9"/>
    </row>
    <row r="117" spans="1:20" x14ac:dyDescent="0.25">
      <c r="A117" s="11"/>
      <c r="B117" s="41"/>
      <c r="C117" s="15"/>
      <c r="D117" s="16"/>
      <c r="E117" s="17"/>
      <c r="F117" s="16"/>
      <c r="G117" s="17"/>
      <c r="M117" s="9"/>
      <c r="N117" s="9"/>
      <c r="O117" s="9"/>
      <c r="P117" s="9"/>
    </row>
    <row r="118" spans="1:20" x14ac:dyDescent="0.25">
      <c r="A118" s="11"/>
      <c r="B118" s="41"/>
      <c r="C118" s="15"/>
      <c r="D118" s="16"/>
      <c r="E118" s="17"/>
      <c r="F118" s="16"/>
      <c r="G118" s="17"/>
    </row>
    <row r="119" spans="1:20" ht="18.75" x14ac:dyDescent="0.3">
      <c r="G119" s="19" t="str">
        <f>IF(SUM(G106:G118)=0,"",SUM(G106:G118))</f>
        <v/>
      </c>
    </row>
    <row r="121" spans="1:20" ht="26.25" hidden="1" x14ac:dyDescent="0.4">
      <c r="A121" s="192" t="str">
        <f>Übersicht!A4</f>
        <v>Lichtband 3</v>
      </c>
      <c r="B121" s="192"/>
      <c r="C121" s="202"/>
    </row>
    <row r="122" spans="1:20" hidden="1" x14ac:dyDescent="0.25">
      <c r="A122" s="46" t="str">
        <f>A99</f>
        <v>Número de líneas:</v>
      </c>
      <c r="B122" s="208"/>
      <c r="C122" s="99"/>
      <c r="D122"/>
      <c r="E122"/>
      <c r="F122"/>
      <c r="G122"/>
      <c r="H122"/>
      <c r="I122"/>
      <c r="J122"/>
      <c r="K122"/>
      <c r="L122"/>
      <c r="M122"/>
      <c r="N122"/>
      <c r="O122"/>
      <c r="P122"/>
      <c r="Q122"/>
      <c r="R122"/>
      <c r="S122"/>
      <c r="T122"/>
    </row>
    <row r="123" spans="1:20" hidden="1" x14ac:dyDescent="0.25">
      <c r="A123" s="46" t="str">
        <f>A100</f>
        <v>Unidades por línea en total</v>
      </c>
      <c r="B123" s="97"/>
      <c r="C123" s="107"/>
    </row>
    <row r="124" spans="1:20" hidden="1" x14ac:dyDescent="0.25">
      <c r="A124" s="46" t="str">
        <f>A101</f>
        <v>De los cuales tapas ciegas</v>
      </c>
      <c r="B124" s="45"/>
    </row>
    <row r="125" spans="1:20" hidden="1" x14ac:dyDescent="0.25">
      <c r="A125" s="46" t="str">
        <f>A102</f>
        <v>Longitud por línea</v>
      </c>
      <c r="B125" s="50"/>
    </row>
    <row r="126" spans="1:20" hidden="1" x14ac:dyDescent="0.25">
      <c r="A126" s="46" t="str">
        <f>A103</f>
        <v>Potencia total (W) por línea</v>
      </c>
      <c r="B126" s="209"/>
    </row>
    <row r="127" spans="1:20" ht="9" hidden="1" customHeight="1" x14ac:dyDescent="0.25">
      <c r="B127" s="69"/>
    </row>
    <row r="128" spans="1:20" hidden="1" x14ac:dyDescent="0.25">
      <c r="A128" s="34" t="str">
        <f>A$12</f>
        <v>Producto</v>
      </c>
      <c r="B128" s="34" t="str">
        <f t="shared" ref="B128:G128" si="6">B$12</f>
        <v>Descripción</v>
      </c>
      <c r="C128" s="106" t="str">
        <f t="shared" si="6"/>
        <v>Ridi-No.</v>
      </c>
      <c r="D128" s="34" t="str">
        <f t="shared" si="6"/>
        <v>EGH.No.</v>
      </c>
      <c r="E128" s="34" t="str">
        <f t="shared" si="6"/>
        <v>€ / unidad</v>
      </c>
      <c r="F128" s="34" t="str">
        <f t="shared" si="6"/>
        <v>Unidad</v>
      </c>
      <c r="G128" s="34" t="str">
        <f t="shared" si="6"/>
        <v>€ / precio total</v>
      </c>
    </row>
    <row r="129" spans="1:16" hidden="1" x14ac:dyDescent="0.25">
      <c r="A129" s="11"/>
      <c r="B129" s="42"/>
      <c r="C129" s="15"/>
      <c r="D129" s="16"/>
      <c r="E129" s="17"/>
      <c r="F129" s="16"/>
      <c r="G129" s="17"/>
    </row>
    <row r="130" spans="1:16" hidden="1" x14ac:dyDescent="0.25">
      <c r="A130" s="11"/>
      <c r="B130" s="49"/>
      <c r="C130" s="15"/>
      <c r="D130" s="16"/>
      <c r="E130" s="17"/>
      <c r="F130" s="16"/>
      <c r="G130" s="17"/>
    </row>
    <row r="131" spans="1:16" hidden="1" x14ac:dyDescent="0.25">
      <c r="A131" s="11"/>
      <c r="B131" s="49"/>
      <c r="C131" s="15"/>
      <c r="D131" s="16"/>
      <c r="E131" s="17"/>
      <c r="F131" s="16"/>
      <c r="G131" s="17"/>
    </row>
    <row r="132" spans="1:16" hidden="1" x14ac:dyDescent="0.25">
      <c r="A132" s="11"/>
      <c r="B132" s="49"/>
      <c r="C132" s="15"/>
      <c r="D132" s="16"/>
      <c r="E132" s="17"/>
      <c r="F132" s="16"/>
      <c r="G132" s="17"/>
    </row>
    <row r="133" spans="1:16" hidden="1" x14ac:dyDescent="0.25">
      <c r="A133" s="11"/>
      <c r="B133" s="41"/>
      <c r="C133" s="15"/>
      <c r="D133" s="16"/>
      <c r="E133" s="17"/>
      <c r="F133" s="16"/>
      <c r="G133" s="17"/>
    </row>
    <row r="134" spans="1:16" hidden="1" x14ac:dyDescent="0.25">
      <c r="A134" s="11"/>
      <c r="B134" s="42"/>
      <c r="C134" s="15"/>
      <c r="D134" s="16"/>
      <c r="E134" s="17"/>
      <c r="F134" s="16"/>
      <c r="G134" s="17"/>
      <c r="M134" s="9"/>
      <c r="N134" s="9"/>
      <c r="O134" s="9"/>
      <c r="P134" s="9"/>
    </row>
    <row r="135" spans="1:16" hidden="1" x14ac:dyDescent="0.25">
      <c r="A135" s="11"/>
      <c r="B135" s="42"/>
      <c r="C135" s="15"/>
      <c r="D135" s="16"/>
      <c r="E135" s="17"/>
      <c r="F135" s="16"/>
      <c r="G135" s="17"/>
      <c r="M135" s="9"/>
      <c r="N135" s="9"/>
      <c r="O135" s="9"/>
      <c r="P135" s="9"/>
    </row>
    <row r="136" spans="1:16" hidden="1" x14ac:dyDescent="0.25">
      <c r="A136" s="11"/>
      <c r="B136" s="42"/>
      <c r="C136" s="15"/>
      <c r="D136" s="16"/>
      <c r="E136" s="17"/>
      <c r="F136" s="16"/>
      <c r="G136" s="17"/>
      <c r="M136" s="9"/>
      <c r="N136" s="9"/>
      <c r="O136" s="9"/>
      <c r="P136" s="9"/>
    </row>
    <row r="137" spans="1:16" hidden="1" x14ac:dyDescent="0.25">
      <c r="A137" s="11"/>
      <c r="B137" s="41"/>
      <c r="C137" s="15"/>
      <c r="D137" s="16"/>
      <c r="E137" s="17"/>
      <c r="F137" s="16"/>
      <c r="G137" s="17"/>
    </row>
    <row r="138" spans="1:16" hidden="1" x14ac:dyDescent="0.25">
      <c r="A138" s="11"/>
      <c r="B138" s="41"/>
      <c r="C138" s="15"/>
      <c r="D138" s="16"/>
      <c r="E138" s="17"/>
      <c r="F138" s="16"/>
      <c r="G138" s="17"/>
    </row>
    <row r="139" spans="1:16" hidden="1" x14ac:dyDescent="0.25">
      <c r="A139" s="11"/>
      <c r="B139" s="41"/>
      <c r="C139" s="15"/>
      <c r="D139" s="16"/>
      <c r="E139" s="17"/>
      <c r="F139" s="16"/>
      <c r="G139" s="17"/>
    </row>
    <row r="140" spans="1:16" hidden="1" x14ac:dyDescent="0.25">
      <c r="A140" s="11"/>
      <c r="B140" s="41"/>
      <c r="C140" s="15"/>
      <c r="D140" s="16"/>
      <c r="E140" s="17"/>
      <c r="F140" s="16"/>
      <c r="G140" s="17"/>
    </row>
    <row r="141" spans="1:16" hidden="1" x14ac:dyDescent="0.25">
      <c r="A141" s="11"/>
      <c r="B141" s="41"/>
      <c r="C141" s="15"/>
      <c r="D141" s="16"/>
      <c r="E141" s="17"/>
      <c r="F141" s="16"/>
      <c r="G141" s="17"/>
    </row>
    <row r="142" spans="1:16" ht="18.75" hidden="1" x14ac:dyDescent="0.3">
      <c r="G142" s="19" t="str">
        <f>IF(SUM(G129:G141)=0,"",SUM(G129:G141))</f>
        <v/>
      </c>
    </row>
    <row r="143" spans="1:16" hidden="1" x14ac:dyDescent="0.25"/>
    <row r="144" spans="1:16" ht="26.25" hidden="1" x14ac:dyDescent="0.4">
      <c r="A144" s="192" t="str">
        <f>Übersicht!A5</f>
        <v>Lichtband 4</v>
      </c>
      <c r="B144" s="192"/>
      <c r="C144" s="202"/>
    </row>
    <row r="145" spans="1:20" hidden="1" x14ac:dyDescent="0.25">
      <c r="A145" s="46" t="str">
        <f>A122</f>
        <v>Número de líneas:</v>
      </c>
      <c r="B145" s="208"/>
      <c r="C145" s="99"/>
      <c r="D145"/>
      <c r="E145"/>
      <c r="F145"/>
      <c r="G145"/>
      <c r="H145"/>
      <c r="I145"/>
      <c r="J145"/>
      <c r="K145"/>
      <c r="L145"/>
      <c r="M145"/>
      <c r="N145"/>
      <c r="O145"/>
      <c r="P145"/>
      <c r="Q145"/>
      <c r="R145"/>
      <c r="S145"/>
      <c r="T145"/>
    </row>
    <row r="146" spans="1:20" hidden="1" x14ac:dyDescent="0.25">
      <c r="A146" s="46" t="str">
        <f>A123</f>
        <v>Unidades por línea en total</v>
      </c>
      <c r="B146" s="97"/>
      <c r="C146" s="107"/>
    </row>
    <row r="147" spans="1:20" hidden="1" x14ac:dyDescent="0.25">
      <c r="A147" s="46" t="str">
        <f>A124</f>
        <v>De los cuales tapas ciegas</v>
      </c>
      <c r="B147" s="45"/>
    </row>
    <row r="148" spans="1:20" hidden="1" x14ac:dyDescent="0.25">
      <c r="A148" s="46" t="str">
        <f>A125</f>
        <v>Longitud por línea</v>
      </c>
      <c r="B148" s="50"/>
    </row>
    <row r="149" spans="1:20" hidden="1" x14ac:dyDescent="0.25">
      <c r="A149" s="46" t="str">
        <f>A126</f>
        <v>Potencia total (W) por línea</v>
      </c>
      <c r="B149" s="209"/>
    </row>
    <row r="150" spans="1:20" ht="9" hidden="1" customHeight="1" x14ac:dyDescent="0.25"/>
    <row r="151" spans="1:20" hidden="1" x14ac:dyDescent="0.25">
      <c r="A151" s="34" t="str">
        <f>A$12</f>
        <v>Producto</v>
      </c>
      <c r="B151" s="34" t="str">
        <f t="shared" ref="B151:G151" si="7">B$12</f>
        <v>Descripción</v>
      </c>
      <c r="C151" s="106" t="str">
        <f t="shared" si="7"/>
        <v>Ridi-No.</v>
      </c>
      <c r="D151" s="34" t="str">
        <f t="shared" si="7"/>
        <v>EGH.No.</v>
      </c>
      <c r="E151" s="34" t="str">
        <f t="shared" si="7"/>
        <v>€ / unidad</v>
      </c>
      <c r="F151" s="34" t="str">
        <f t="shared" si="7"/>
        <v>Unidad</v>
      </c>
      <c r="G151" s="34" t="str">
        <f t="shared" si="7"/>
        <v>€ / precio total</v>
      </c>
      <c r="M151" s="9"/>
      <c r="N151" s="9"/>
      <c r="O151" s="9"/>
      <c r="P151" s="9"/>
    </row>
    <row r="152" spans="1:20" hidden="1" x14ac:dyDescent="0.25">
      <c r="A152" s="11"/>
      <c r="B152" s="42"/>
      <c r="C152" s="15"/>
      <c r="D152" s="16"/>
      <c r="E152" s="17"/>
      <c r="F152" s="16"/>
      <c r="G152" s="17"/>
      <c r="M152" s="9"/>
      <c r="N152" s="9"/>
      <c r="O152" s="9"/>
      <c r="P152" s="9"/>
    </row>
    <row r="153" spans="1:20" hidden="1" x14ac:dyDescent="0.25">
      <c r="A153" s="11"/>
      <c r="B153" s="49"/>
      <c r="C153" s="15"/>
      <c r="D153" s="16"/>
      <c r="E153" s="17"/>
      <c r="F153" s="16"/>
      <c r="G153" s="17"/>
      <c r="M153" s="9"/>
      <c r="N153" s="9"/>
      <c r="O153" s="9"/>
      <c r="P153" s="9"/>
    </row>
    <row r="154" spans="1:20" hidden="1" x14ac:dyDescent="0.25">
      <c r="A154" s="11"/>
      <c r="B154" s="49"/>
      <c r="C154" s="15"/>
      <c r="D154" s="16"/>
      <c r="E154" s="17"/>
      <c r="F154" s="16"/>
      <c r="G154" s="17"/>
      <c r="M154" s="9"/>
      <c r="N154" s="9"/>
      <c r="O154" s="9"/>
      <c r="P154" s="9"/>
    </row>
    <row r="155" spans="1:20" hidden="1" x14ac:dyDescent="0.25">
      <c r="A155" s="11"/>
      <c r="B155" s="49"/>
      <c r="C155" s="15"/>
      <c r="D155" s="16"/>
      <c r="E155" s="17"/>
      <c r="F155" s="16"/>
      <c r="G155" s="17"/>
      <c r="M155" s="9"/>
      <c r="N155" s="9"/>
      <c r="O155" s="9"/>
      <c r="P155" s="9"/>
    </row>
    <row r="156" spans="1:20" hidden="1" x14ac:dyDescent="0.25">
      <c r="A156" s="11"/>
      <c r="B156" s="41"/>
      <c r="C156" s="15"/>
      <c r="D156" s="16"/>
      <c r="E156" s="17"/>
      <c r="F156" s="16"/>
      <c r="G156" s="17"/>
    </row>
    <row r="157" spans="1:20" hidden="1" x14ac:dyDescent="0.25">
      <c r="A157" s="11"/>
      <c r="B157" s="42"/>
      <c r="C157" s="15"/>
      <c r="D157" s="16"/>
      <c r="E157" s="17"/>
      <c r="F157" s="16"/>
      <c r="G157" s="17"/>
    </row>
    <row r="158" spans="1:20" hidden="1" x14ac:dyDescent="0.25">
      <c r="A158" s="11"/>
      <c r="B158" s="42"/>
      <c r="C158" s="15"/>
      <c r="D158" s="16"/>
      <c r="E158" s="17"/>
      <c r="F158" s="16"/>
      <c r="G158" s="17"/>
    </row>
    <row r="159" spans="1:20" hidden="1" x14ac:dyDescent="0.25">
      <c r="A159" s="11"/>
      <c r="B159" s="42"/>
      <c r="C159" s="15"/>
      <c r="D159" s="16"/>
      <c r="E159" s="17"/>
      <c r="F159" s="16"/>
      <c r="G159" s="17"/>
    </row>
    <row r="160" spans="1:20" hidden="1" x14ac:dyDescent="0.25">
      <c r="A160" s="11"/>
      <c r="B160" s="41"/>
      <c r="C160" s="15"/>
      <c r="D160" s="16"/>
      <c r="E160" s="17"/>
      <c r="F160" s="16"/>
      <c r="G160" s="17"/>
    </row>
    <row r="161" spans="1:20" hidden="1" x14ac:dyDescent="0.25">
      <c r="A161" s="11"/>
      <c r="B161" s="41"/>
      <c r="C161" s="15"/>
      <c r="D161" s="16"/>
      <c r="E161" s="17"/>
      <c r="F161" s="16"/>
      <c r="G161" s="17"/>
    </row>
    <row r="162" spans="1:20" hidden="1" x14ac:dyDescent="0.25">
      <c r="A162" s="11"/>
      <c r="B162" s="41"/>
      <c r="C162" s="15"/>
      <c r="D162" s="16"/>
      <c r="E162" s="17"/>
      <c r="F162" s="16"/>
      <c r="G162" s="17"/>
    </row>
    <row r="163" spans="1:20" hidden="1" x14ac:dyDescent="0.25">
      <c r="A163" s="11"/>
      <c r="B163" s="41"/>
      <c r="C163" s="15"/>
      <c r="D163" s="16"/>
      <c r="E163" s="17"/>
      <c r="F163" s="16"/>
      <c r="G163" s="17"/>
    </row>
    <row r="164" spans="1:20" hidden="1" x14ac:dyDescent="0.25">
      <c r="A164" s="11"/>
      <c r="B164" s="41"/>
      <c r="C164" s="15"/>
      <c r="D164" s="16"/>
      <c r="E164" s="17"/>
      <c r="F164" s="16"/>
      <c r="G164" s="17"/>
    </row>
    <row r="165" spans="1:20" ht="18.75" hidden="1" x14ac:dyDescent="0.3">
      <c r="G165" s="19" t="str">
        <f>IF(SUM(G152:G164)=0,"",SUM(G152:G164))</f>
        <v/>
      </c>
    </row>
    <row r="166" spans="1:20" hidden="1" x14ac:dyDescent="0.25"/>
    <row r="167" spans="1:20" ht="26.25" hidden="1" x14ac:dyDescent="0.4">
      <c r="A167" s="192" t="str">
        <f>Übersicht!A6</f>
        <v>Lichtband 5</v>
      </c>
      <c r="B167" s="192"/>
      <c r="C167" s="202"/>
    </row>
    <row r="168" spans="1:20" hidden="1" x14ac:dyDescent="0.25">
      <c r="A168" s="46" t="str">
        <f>A145</f>
        <v>Número de líneas:</v>
      </c>
      <c r="B168" s="208"/>
      <c r="C168" s="99"/>
      <c r="D168"/>
      <c r="E168"/>
      <c r="F168"/>
      <c r="G168"/>
      <c r="H168"/>
      <c r="I168"/>
      <c r="J168"/>
      <c r="K168"/>
      <c r="L168"/>
      <c r="M168"/>
      <c r="N168"/>
      <c r="O168"/>
      <c r="P168"/>
      <c r="Q168"/>
      <c r="R168"/>
      <c r="S168"/>
      <c r="T168"/>
    </row>
    <row r="169" spans="1:20" hidden="1" x14ac:dyDescent="0.25">
      <c r="A169" s="46" t="str">
        <f>A146</f>
        <v>Unidades por línea en total</v>
      </c>
      <c r="B169" s="97"/>
      <c r="C169" s="105"/>
    </row>
    <row r="170" spans="1:20" hidden="1" x14ac:dyDescent="0.25">
      <c r="A170" s="46" t="str">
        <f>A147</f>
        <v>De los cuales tapas ciegas</v>
      </c>
      <c r="B170" s="45"/>
    </row>
    <row r="171" spans="1:20" hidden="1" x14ac:dyDescent="0.25">
      <c r="A171" s="46" t="str">
        <f>A148</f>
        <v>Longitud por línea</v>
      </c>
      <c r="B171" s="50"/>
    </row>
    <row r="172" spans="1:20" hidden="1" x14ac:dyDescent="0.25">
      <c r="A172" s="46" t="str">
        <f>A149</f>
        <v>Potencia total (W) por línea</v>
      </c>
      <c r="B172" s="209"/>
    </row>
    <row r="173" spans="1:20" ht="9" hidden="1" customHeight="1" x14ac:dyDescent="0.25"/>
    <row r="174" spans="1:20" hidden="1" x14ac:dyDescent="0.25">
      <c r="A174" s="34" t="str">
        <f>A$12</f>
        <v>Producto</v>
      </c>
      <c r="B174" s="34" t="str">
        <f t="shared" ref="B174:G174" si="8">B$12</f>
        <v>Descripción</v>
      </c>
      <c r="C174" s="106" t="str">
        <f t="shared" si="8"/>
        <v>Ridi-No.</v>
      </c>
      <c r="D174" s="34" t="str">
        <f t="shared" si="8"/>
        <v>EGH.No.</v>
      </c>
      <c r="E174" s="34" t="str">
        <f t="shared" si="8"/>
        <v>€ / unidad</v>
      </c>
      <c r="F174" s="34" t="str">
        <f t="shared" si="8"/>
        <v>Unidad</v>
      </c>
      <c r="G174" s="34" t="str">
        <f t="shared" si="8"/>
        <v>€ / precio total</v>
      </c>
    </row>
    <row r="175" spans="1:20" hidden="1" x14ac:dyDescent="0.25">
      <c r="A175" s="11"/>
      <c r="B175" s="42"/>
      <c r="C175" s="15"/>
      <c r="D175" s="16"/>
      <c r="E175" s="17"/>
      <c r="F175" s="16"/>
      <c r="G175" s="17"/>
    </row>
    <row r="176" spans="1:20" hidden="1" x14ac:dyDescent="0.25">
      <c r="A176" s="11"/>
      <c r="B176" s="49"/>
      <c r="C176" s="15"/>
      <c r="D176" s="16"/>
      <c r="E176" s="17"/>
      <c r="F176" s="16"/>
      <c r="G176" s="17"/>
    </row>
    <row r="177" spans="1:7" hidden="1" x14ac:dyDescent="0.25">
      <c r="A177" s="11"/>
      <c r="B177" s="49"/>
      <c r="C177" s="15"/>
      <c r="D177" s="16"/>
      <c r="E177" s="17"/>
      <c r="F177" s="16"/>
      <c r="G177" s="17"/>
    </row>
    <row r="178" spans="1:7" hidden="1" x14ac:dyDescent="0.25">
      <c r="A178" s="11"/>
      <c r="B178" s="49"/>
      <c r="C178" s="15"/>
      <c r="D178" s="16"/>
      <c r="E178" s="17"/>
      <c r="F178" s="16"/>
      <c r="G178" s="17"/>
    </row>
    <row r="179" spans="1:7" hidden="1" x14ac:dyDescent="0.25">
      <c r="A179" s="11"/>
      <c r="B179" s="41"/>
      <c r="C179" s="15"/>
      <c r="D179" s="16"/>
      <c r="E179" s="17"/>
      <c r="F179" s="16"/>
      <c r="G179" s="17"/>
    </row>
    <row r="180" spans="1:7" hidden="1" x14ac:dyDescent="0.25">
      <c r="A180" s="11"/>
      <c r="B180" s="42"/>
      <c r="C180" s="15"/>
      <c r="D180" s="16"/>
      <c r="E180" s="17"/>
      <c r="F180" s="16"/>
      <c r="G180" s="17"/>
    </row>
    <row r="181" spans="1:7" hidden="1" x14ac:dyDescent="0.25">
      <c r="A181" s="11"/>
      <c r="B181" s="42"/>
      <c r="C181" s="15"/>
      <c r="D181" s="16"/>
      <c r="E181" s="17"/>
      <c r="F181" s="16"/>
      <c r="G181" s="17"/>
    </row>
    <row r="182" spans="1:7" hidden="1" x14ac:dyDescent="0.25">
      <c r="A182" s="11"/>
      <c r="B182" s="42"/>
      <c r="C182" s="15"/>
      <c r="D182" s="16"/>
      <c r="E182" s="17"/>
      <c r="F182" s="16"/>
      <c r="G182" s="17"/>
    </row>
    <row r="183" spans="1:7" hidden="1" x14ac:dyDescent="0.25">
      <c r="A183" s="11"/>
      <c r="B183" s="41"/>
      <c r="C183" s="15"/>
      <c r="D183" s="16"/>
      <c r="E183" s="17"/>
      <c r="F183" s="16"/>
      <c r="G183" s="17"/>
    </row>
    <row r="184" spans="1:7" hidden="1" x14ac:dyDescent="0.25">
      <c r="A184" s="11"/>
      <c r="B184" s="41"/>
      <c r="C184" s="15"/>
      <c r="D184" s="16"/>
      <c r="E184" s="17"/>
      <c r="F184" s="16"/>
      <c r="G184" s="17"/>
    </row>
    <row r="185" spans="1:7" hidden="1" x14ac:dyDescent="0.25">
      <c r="A185" s="11"/>
      <c r="B185" s="41"/>
      <c r="C185" s="15"/>
      <c r="D185" s="16"/>
      <c r="E185" s="17"/>
      <c r="F185" s="16"/>
      <c r="G185" s="17"/>
    </row>
    <row r="186" spans="1:7" hidden="1" x14ac:dyDescent="0.25">
      <c r="A186" s="11"/>
      <c r="B186" s="41"/>
      <c r="C186" s="15"/>
      <c r="D186" s="16"/>
      <c r="E186" s="17"/>
      <c r="F186" s="16"/>
      <c r="G186" s="17"/>
    </row>
    <row r="187" spans="1:7" hidden="1" x14ac:dyDescent="0.25">
      <c r="A187" s="11"/>
      <c r="B187" s="41"/>
      <c r="C187" s="15"/>
      <c r="D187" s="16"/>
      <c r="E187" s="17"/>
      <c r="F187" s="16"/>
      <c r="G187" s="17"/>
    </row>
    <row r="188" spans="1:7" ht="18.75" hidden="1" x14ac:dyDescent="0.3">
      <c r="G188" s="19" t="str">
        <f>IF(SUM(G175:G187)=0,"",SUM(G175:G187))</f>
        <v/>
      </c>
    </row>
    <row r="189" spans="1:7" hidden="1" x14ac:dyDescent="0.25"/>
    <row r="190" spans="1:7" hidden="1" x14ac:dyDescent="0.25"/>
    <row r="191" spans="1:7" hidden="1" x14ac:dyDescent="0.25"/>
    <row r="192" spans="1:7"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sheetData>
  <sheetProtection algorithmName="SHA-512" hashValue="hqzLkX1Tq/W0OdQ2cerjGolVkKGLk0e9naGvlTDunbZaaEP72JGvvLf2icNQLC7HPRriQ2pTR0zmua1NySqrxA==" saltValue="u5jUfls+zQOzOkasDnkSXg==" spinCount="100000" sheet="1" objects="1" scenarios="1"/>
  <mergeCells count="19">
    <mergeCell ref="A167:C167"/>
    <mergeCell ref="A75:C75"/>
    <mergeCell ref="A98:C98"/>
    <mergeCell ref="A121:C121"/>
    <mergeCell ref="A144:C144"/>
    <mergeCell ref="F4:G9"/>
    <mergeCell ref="A3:C3"/>
    <mergeCell ref="A69:B69"/>
    <mergeCell ref="A29:B29"/>
    <mergeCell ref="B4:E4"/>
    <mergeCell ref="B5:E5"/>
    <mergeCell ref="B6:E6"/>
    <mergeCell ref="B7:E7"/>
    <mergeCell ref="B8:E8"/>
    <mergeCell ref="B9:E9"/>
    <mergeCell ref="A39:B39"/>
    <mergeCell ref="A49:B49"/>
    <mergeCell ref="A59:B59"/>
    <mergeCell ref="A11:F11"/>
  </mergeCells>
  <pageMargins left="0.70866141732283472" right="0.70866141732283472" top="0.78740157480314965" bottom="0.78740157480314965" header="0.31496062992125984" footer="0.31496062992125984"/>
  <pageSetup paperSize="9" scale="55" fitToHeight="0" orientation="portrait" r:id="rId1"/>
  <headerFooter differentFirst="1">
    <oddHeader>&amp;R&amp;G</oddHeader>
    <oddFooter>&amp;R&amp;"-,Kursiv"&amp;K01+032Seite &amp;P/&amp;N</oddFooter>
    <firstFooter>&amp;R&amp;"-,Kursiv"&amp;K01+034Seite &amp;P/&amp;N</firstFooter>
  </headerFooter>
  <rowBreaks count="2" manualBreakCount="2">
    <brk id="74" max="16383" man="1"/>
    <brk id="143"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AusgabeÜbersicht">
    <tabColor theme="7" tint="0.59999389629810485"/>
  </sheetPr>
  <dimension ref="A1:R51"/>
  <sheetViews>
    <sheetView showGridLines="0" workbookViewId="0">
      <selection activeCell="B21" sqref="B21"/>
    </sheetView>
  </sheetViews>
  <sheetFormatPr baseColWidth="10" defaultRowHeight="15" x14ac:dyDescent="0.25"/>
  <cols>
    <col min="1" max="1" width="28.5703125" customWidth="1"/>
    <col min="2" max="2" width="38.28515625" customWidth="1"/>
    <col min="3" max="6" width="18.140625" customWidth="1"/>
    <col min="7" max="18" width="15.85546875" customWidth="1"/>
  </cols>
  <sheetData>
    <row r="1" spans="1:18" x14ac:dyDescent="0.25">
      <c r="A1" s="33" t="s">
        <v>487</v>
      </c>
      <c r="B1" s="63" t="s">
        <v>1370</v>
      </c>
      <c r="C1" s="63" t="s">
        <v>1732</v>
      </c>
      <c r="D1" s="63" t="s">
        <v>1733</v>
      </c>
      <c r="E1" s="63" t="s">
        <v>1734</v>
      </c>
      <c r="F1" s="63" t="s">
        <v>1735</v>
      </c>
      <c r="G1" s="63" t="s">
        <v>1371</v>
      </c>
      <c r="H1" s="72" t="s">
        <v>1372</v>
      </c>
      <c r="I1" s="63" t="s">
        <v>1365</v>
      </c>
      <c r="J1" s="63" t="s">
        <v>545</v>
      </c>
      <c r="K1" s="63" t="s">
        <v>544</v>
      </c>
      <c r="L1" s="129"/>
      <c r="N1" s="100" t="s">
        <v>1738</v>
      </c>
    </row>
    <row r="2" spans="1:18" x14ac:dyDescent="0.25">
      <c r="A2" s="73" t="s">
        <v>1784</v>
      </c>
      <c r="B2" s="74">
        <v>2</v>
      </c>
      <c r="C2" s="74">
        <v>1</v>
      </c>
      <c r="D2" s="74"/>
      <c r="E2" s="74"/>
      <c r="F2" s="74"/>
      <c r="G2" s="74">
        <v>2</v>
      </c>
      <c r="H2" s="71">
        <f>C2+D2+E2+F2+G2</f>
        <v>3</v>
      </c>
      <c r="I2" s="71">
        <f>(C2*$B$32/1000)+(D2*$C$32/1000)+(E2*$D$32/1000)+(F2*$E$32/1000)+(G2*1.5)</f>
        <v>4</v>
      </c>
      <c r="J2" s="71">
        <f>C2*$B$37+D2*C$37+E2*$D$37+F2*$E$37</f>
        <v>57</v>
      </c>
      <c r="K2" s="71">
        <f>IFERROR(MATCH(I2,Lichtband!$A$1:$A$632,1),3)</f>
        <v>10</v>
      </c>
      <c r="L2" s="130"/>
      <c r="N2" s="101" t="s">
        <v>1739</v>
      </c>
    </row>
    <row r="3" spans="1:18" ht="15.75" thickBot="1" x14ac:dyDescent="0.3">
      <c r="A3" s="73" t="s">
        <v>1785</v>
      </c>
      <c r="B3" s="74">
        <v>2</v>
      </c>
      <c r="C3" s="74">
        <v>1</v>
      </c>
      <c r="D3" s="74">
        <v>1</v>
      </c>
      <c r="E3" s="74"/>
      <c r="F3" s="74"/>
      <c r="G3" s="74">
        <v>2</v>
      </c>
      <c r="H3" s="71">
        <f>C3+D3+E3+F3+G3</f>
        <v>4</v>
      </c>
      <c r="I3" s="71">
        <f t="shared" ref="I3:I6" si="0">(C3*$B$32/1000)+(D3*$C$32/1000)+(E3*$D$32/1000)+(F3*$E$32/1000)+(G3*1.5)</f>
        <v>5</v>
      </c>
      <c r="J3" s="71">
        <f>C3*$B$37+D3*C$37+E3*$D$37+F3*$E$37</f>
        <v>114</v>
      </c>
      <c r="K3" s="71">
        <f>IFERROR(MATCH(I3,Lichtband!$A$1:$A$632,1),3)</f>
        <v>12</v>
      </c>
      <c r="L3" s="130"/>
      <c r="N3" s="102" t="s">
        <v>1740</v>
      </c>
    </row>
    <row r="4" spans="1:18" x14ac:dyDescent="0.25">
      <c r="A4" s="73" t="s">
        <v>1786</v>
      </c>
      <c r="B4" s="74">
        <v>0</v>
      </c>
      <c r="C4" s="74"/>
      <c r="D4" s="74"/>
      <c r="E4" s="74"/>
      <c r="F4" s="74"/>
      <c r="G4" s="74"/>
      <c r="H4" s="71">
        <f>C4+D4+E4+F4+G4</f>
        <v>0</v>
      </c>
      <c r="I4" s="71">
        <f t="shared" si="0"/>
        <v>0</v>
      </c>
      <c r="J4" s="71">
        <f>C4*$B$37+D4*C$37+E4*$D$37+F4*$E$37</f>
        <v>0</v>
      </c>
      <c r="K4" s="71">
        <f>IFERROR(MATCH(I4,Lichtband!$A$1:$A$632,1),3)</f>
        <v>3</v>
      </c>
      <c r="L4" s="130"/>
    </row>
    <row r="5" spans="1:18" x14ac:dyDescent="0.25">
      <c r="A5" s="73" t="s">
        <v>1787</v>
      </c>
      <c r="B5" s="74">
        <v>0</v>
      </c>
      <c r="C5" s="74"/>
      <c r="D5" s="74"/>
      <c r="E5" s="74"/>
      <c r="F5" s="74"/>
      <c r="G5" s="74"/>
      <c r="H5" s="71">
        <f>C5+D5+E5+F5+G5</f>
        <v>0</v>
      </c>
      <c r="I5" s="71">
        <f t="shared" si="0"/>
        <v>0</v>
      </c>
      <c r="J5" s="71">
        <f>C5*$B$37+D5*C$37+E5*$D$37+F5*$E$37</f>
        <v>0</v>
      </c>
      <c r="K5" s="71">
        <f>IFERROR(MATCH(I5,Lichtband!$A$1:$A$632,1),3)</f>
        <v>3</v>
      </c>
      <c r="L5" s="130"/>
    </row>
    <row r="6" spans="1:18" x14ac:dyDescent="0.25">
      <c r="A6" s="73" t="s">
        <v>1788</v>
      </c>
      <c r="B6" s="74">
        <v>0</v>
      </c>
      <c r="C6" s="74"/>
      <c r="D6" s="74"/>
      <c r="E6" s="74"/>
      <c r="F6" s="74"/>
      <c r="G6" s="74"/>
      <c r="H6" s="71">
        <f>C6+D6+E6+F6+G6</f>
        <v>0</v>
      </c>
      <c r="I6" s="71">
        <f t="shared" si="0"/>
        <v>0</v>
      </c>
      <c r="J6" s="71">
        <f>C6*$B$37+D6*C$37+E6*$D$37+F6*$E$37</f>
        <v>0</v>
      </c>
      <c r="K6" s="71">
        <f>IFERROR(MATCH(I6,Lichtband!$A$1:$A$632,1),3)</f>
        <v>3</v>
      </c>
      <c r="L6" s="130"/>
    </row>
    <row r="11" spans="1:18" x14ac:dyDescent="0.25">
      <c r="G11" s="203" t="s">
        <v>1368</v>
      </c>
      <c r="H11" s="204"/>
      <c r="I11" s="203" t="s">
        <v>1375</v>
      </c>
      <c r="J11" s="204"/>
      <c r="K11" s="203" t="s">
        <v>1376</v>
      </c>
      <c r="L11" s="204"/>
      <c r="M11" s="203" t="s">
        <v>1377</v>
      </c>
      <c r="N11" s="204"/>
      <c r="O11" s="203" t="s">
        <v>1378</v>
      </c>
      <c r="P11" s="204"/>
      <c r="Q11" s="203" t="s">
        <v>1381</v>
      </c>
      <c r="R11" s="204"/>
    </row>
    <row r="12" spans="1:18" x14ac:dyDescent="0.25">
      <c r="A12" s="33" t="s">
        <v>1366</v>
      </c>
      <c r="B12" s="33" t="s">
        <v>487</v>
      </c>
      <c r="C12" s="33" t="s">
        <v>1743</v>
      </c>
      <c r="D12" s="33" t="s">
        <v>1367</v>
      </c>
      <c r="E12" s="33" t="s">
        <v>1374</v>
      </c>
      <c r="F12" s="33" t="s">
        <v>1373</v>
      </c>
      <c r="G12" s="63" t="s">
        <v>1379</v>
      </c>
      <c r="H12" s="63" t="s">
        <v>1744</v>
      </c>
      <c r="I12" s="63" t="s">
        <v>1379</v>
      </c>
      <c r="J12" s="63" t="s">
        <v>1744</v>
      </c>
      <c r="K12" s="63" t="s">
        <v>1379</v>
      </c>
      <c r="L12" s="63" t="s">
        <v>1744</v>
      </c>
      <c r="M12" s="63" t="s">
        <v>1379</v>
      </c>
      <c r="N12" s="63" t="s">
        <v>1744</v>
      </c>
      <c r="O12" s="63" t="s">
        <v>1379</v>
      </c>
      <c r="P12" s="63" t="s">
        <v>1744</v>
      </c>
      <c r="Q12" s="63" t="s">
        <v>1379</v>
      </c>
      <c r="R12" s="63" t="s">
        <v>1380</v>
      </c>
    </row>
    <row r="13" spans="1:18" x14ac:dyDescent="0.25">
      <c r="A13" s="11" t="s">
        <v>2129</v>
      </c>
      <c r="B13" s="88" t="s">
        <v>2429</v>
      </c>
      <c r="C13" s="88" t="s">
        <v>3132</v>
      </c>
      <c r="D13" s="89">
        <v>1561347</v>
      </c>
      <c r="E13" s="76">
        <v>3710116</v>
      </c>
      <c r="F13" s="80">
        <v>286.89999999999998</v>
      </c>
      <c r="G13" s="77">
        <f>C2*B2</f>
        <v>2</v>
      </c>
      <c r="H13" s="81">
        <f t="shared" ref="H13:H25" si="1">$F13*G13</f>
        <v>573.79999999999995</v>
      </c>
      <c r="I13" s="77">
        <f>C3*B3</f>
        <v>2</v>
      </c>
      <c r="J13" s="81">
        <f t="shared" ref="J13:J25" si="2">$F13*I13</f>
        <v>573.79999999999995</v>
      </c>
      <c r="K13" s="77">
        <f>C4*B4</f>
        <v>0</v>
      </c>
      <c r="L13" s="81">
        <f t="shared" ref="L13:L25" si="3">$F13*K13</f>
        <v>0</v>
      </c>
      <c r="M13" s="77">
        <f>C5*B5</f>
        <v>0</v>
      </c>
      <c r="N13" s="81">
        <f t="shared" ref="N13:N25" si="4">$F13*M13</f>
        <v>0</v>
      </c>
      <c r="O13" s="77">
        <f>C6*B6</f>
        <v>0</v>
      </c>
      <c r="P13" s="81">
        <f t="shared" ref="P13:P25" si="5">$F13*O13</f>
        <v>0</v>
      </c>
      <c r="Q13" s="77">
        <f>G13+I13+K13+M13+O13</f>
        <v>4</v>
      </c>
      <c r="R13" s="77">
        <f t="shared" ref="R13:R25" si="6">H13+J13+L13+N13+P13</f>
        <v>1147.5999999999999</v>
      </c>
    </row>
    <row r="14" spans="1:18" x14ac:dyDescent="0.25">
      <c r="A14" s="11" t="s">
        <v>2132</v>
      </c>
      <c r="B14" s="88" t="s">
        <v>2429</v>
      </c>
      <c r="C14" s="88" t="s">
        <v>3132</v>
      </c>
      <c r="D14" s="89">
        <v>1561347</v>
      </c>
      <c r="E14" s="76">
        <v>3710116</v>
      </c>
      <c r="F14" s="80">
        <v>286.89999999999998</v>
      </c>
      <c r="G14" s="77">
        <f>B2*D2</f>
        <v>0</v>
      </c>
      <c r="H14" s="81">
        <f t="shared" si="1"/>
        <v>0</v>
      </c>
      <c r="I14" s="77">
        <f>B3*D3</f>
        <v>2</v>
      </c>
      <c r="J14" s="81">
        <f t="shared" si="2"/>
        <v>573.79999999999995</v>
      </c>
      <c r="K14" s="77">
        <f>B4*D4</f>
        <v>0</v>
      </c>
      <c r="L14" s="81">
        <f t="shared" si="3"/>
        <v>0</v>
      </c>
      <c r="M14" s="77">
        <f>B5*D5</f>
        <v>0</v>
      </c>
      <c r="N14" s="81">
        <f t="shared" si="4"/>
        <v>0</v>
      </c>
      <c r="O14" s="77">
        <f>B6*D6</f>
        <v>0</v>
      </c>
      <c r="P14" s="81">
        <f t="shared" si="5"/>
        <v>0</v>
      </c>
      <c r="Q14" s="77">
        <f>G14+I14+K14+M14+O14</f>
        <v>2</v>
      </c>
      <c r="R14" s="77">
        <f t="shared" si="6"/>
        <v>573.79999999999995</v>
      </c>
    </row>
    <row r="15" spans="1:18" x14ac:dyDescent="0.25">
      <c r="A15" s="11" t="s">
        <v>2135</v>
      </c>
      <c r="B15" s="88"/>
      <c r="C15" s="88"/>
      <c r="D15" s="89"/>
      <c r="E15" s="76"/>
      <c r="F15" s="80"/>
      <c r="G15" s="77">
        <f>B2*E2</f>
        <v>0</v>
      </c>
      <c r="H15" s="81">
        <f t="shared" si="1"/>
        <v>0</v>
      </c>
      <c r="I15" s="77">
        <f>E3</f>
        <v>0</v>
      </c>
      <c r="J15" s="81">
        <f t="shared" si="2"/>
        <v>0</v>
      </c>
      <c r="K15" s="77">
        <f>E4</f>
        <v>0</v>
      </c>
      <c r="L15" s="81">
        <f t="shared" si="3"/>
        <v>0</v>
      </c>
      <c r="M15" s="77">
        <f>B5*E5</f>
        <v>0</v>
      </c>
      <c r="N15" s="81">
        <f t="shared" si="4"/>
        <v>0</v>
      </c>
      <c r="O15" s="77">
        <f>B6*E6</f>
        <v>0</v>
      </c>
      <c r="P15" s="81">
        <f t="shared" si="5"/>
        <v>0</v>
      </c>
      <c r="Q15" s="77">
        <f>G15+I15+K15+M15+O15</f>
        <v>0</v>
      </c>
      <c r="R15" s="77">
        <f t="shared" si="6"/>
        <v>0</v>
      </c>
    </row>
    <row r="16" spans="1:18" x14ac:dyDescent="0.25">
      <c r="A16" s="11" t="s">
        <v>2138</v>
      </c>
      <c r="B16" s="88"/>
      <c r="C16" s="88"/>
      <c r="D16" s="89"/>
      <c r="E16" s="76"/>
      <c r="F16" s="80"/>
      <c r="G16" s="77">
        <f>B2*F2</f>
        <v>0</v>
      </c>
      <c r="H16" s="81">
        <f t="shared" si="1"/>
        <v>0</v>
      </c>
      <c r="I16" s="77">
        <f>F3</f>
        <v>0</v>
      </c>
      <c r="J16" s="81">
        <f t="shared" si="2"/>
        <v>0</v>
      </c>
      <c r="K16" s="77">
        <f>F4</f>
        <v>0</v>
      </c>
      <c r="L16" s="81">
        <f t="shared" si="3"/>
        <v>0</v>
      </c>
      <c r="M16" s="77">
        <f>B5*F5</f>
        <v>0</v>
      </c>
      <c r="N16" s="81">
        <f t="shared" si="4"/>
        <v>0</v>
      </c>
      <c r="O16" s="77">
        <f>B6*F6</f>
        <v>0</v>
      </c>
      <c r="P16" s="81">
        <f t="shared" si="5"/>
        <v>0</v>
      </c>
      <c r="Q16" s="77">
        <f>G16+I16+K16+M16+O16</f>
        <v>0</v>
      </c>
      <c r="R16" s="77">
        <f t="shared" si="6"/>
        <v>0</v>
      </c>
    </row>
    <row r="17" spans="1:18" x14ac:dyDescent="0.25">
      <c r="A17" s="11" t="s">
        <v>2141</v>
      </c>
      <c r="B17" s="75" t="s">
        <v>264</v>
      </c>
      <c r="C17" s="176" t="s">
        <v>3308</v>
      </c>
      <c r="D17" s="126" t="s">
        <v>263</v>
      </c>
      <c r="E17" s="76">
        <v>7208505</v>
      </c>
      <c r="F17" s="84">
        <v>6.8</v>
      </c>
      <c r="G17" s="81">
        <f>G2*B2</f>
        <v>4</v>
      </c>
      <c r="H17" s="81">
        <f t="shared" si="1"/>
        <v>27.2</v>
      </c>
      <c r="I17" s="81">
        <f>G3*B3</f>
        <v>4</v>
      </c>
      <c r="J17" s="81">
        <f t="shared" si="2"/>
        <v>27.2</v>
      </c>
      <c r="K17" s="81">
        <f>G4*B4</f>
        <v>0</v>
      </c>
      <c r="L17" s="81">
        <f t="shared" si="3"/>
        <v>0</v>
      </c>
      <c r="M17" s="81">
        <f>G5*B5</f>
        <v>0</v>
      </c>
      <c r="N17" s="81">
        <f t="shared" si="4"/>
        <v>0</v>
      </c>
      <c r="O17" s="81">
        <f>G6*B6</f>
        <v>0</v>
      </c>
      <c r="P17" s="81">
        <f t="shared" si="5"/>
        <v>0</v>
      </c>
      <c r="Q17" s="77">
        <f t="shared" ref="Q17:Q25" si="7">G17+I17+K17+M17+O17</f>
        <v>8</v>
      </c>
      <c r="R17" s="77">
        <f t="shared" si="6"/>
        <v>54.4</v>
      </c>
    </row>
    <row r="18" spans="1:18" x14ac:dyDescent="0.25">
      <c r="A18" s="11" t="s">
        <v>2144</v>
      </c>
      <c r="B18" s="88" t="s">
        <v>444</v>
      </c>
      <c r="C18" s="88" t="s">
        <v>443</v>
      </c>
      <c r="D18" s="76" t="s">
        <v>445</v>
      </c>
      <c r="E18" s="76">
        <v>7209057</v>
      </c>
      <c r="F18" s="84">
        <v>32.4</v>
      </c>
      <c r="G18" s="77">
        <f>INDEX(Lichtband!A1:N10000,K2,3)*B2</f>
        <v>0</v>
      </c>
      <c r="H18" s="81">
        <f t="shared" si="1"/>
        <v>0</v>
      </c>
      <c r="I18" s="77">
        <f>INDEX(Lichtband!A1:N10000,K3,3)*B3</f>
        <v>0</v>
      </c>
      <c r="J18" s="81">
        <f t="shared" si="2"/>
        <v>0</v>
      </c>
      <c r="K18" s="77">
        <f>INDEX(Lichtband!A1:N10000,K4,3)*B4</f>
        <v>0</v>
      </c>
      <c r="L18" s="81">
        <f t="shared" si="3"/>
        <v>0</v>
      </c>
      <c r="M18" s="77">
        <f>INDEX(Lichtband!A1:N10000,K5,3)*B5</f>
        <v>0</v>
      </c>
      <c r="N18" s="81">
        <f t="shared" si="4"/>
        <v>0</v>
      </c>
      <c r="O18" s="77">
        <f>INDEX(Lichtband!A1:N10000,K6,3)*B6</f>
        <v>0</v>
      </c>
      <c r="P18" s="81">
        <f t="shared" si="5"/>
        <v>0</v>
      </c>
      <c r="Q18" s="77">
        <f t="shared" si="7"/>
        <v>0</v>
      </c>
      <c r="R18" s="77">
        <f t="shared" si="6"/>
        <v>0</v>
      </c>
    </row>
    <row r="19" spans="1:18" x14ac:dyDescent="0.25">
      <c r="A19" s="82" t="s">
        <v>2147</v>
      </c>
      <c r="B19" s="88" t="s">
        <v>440</v>
      </c>
      <c r="C19" s="88" t="s">
        <v>438</v>
      </c>
      <c r="D19" s="76" t="s">
        <v>441</v>
      </c>
      <c r="E19" s="76">
        <v>7209067</v>
      </c>
      <c r="F19" s="84">
        <v>54.1</v>
      </c>
      <c r="G19" s="77">
        <f>INDEX(Lichtband!A1:N10000,K2,4)*B2</f>
        <v>0</v>
      </c>
      <c r="H19" s="81">
        <f t="shared" si="1"/>
        <v>0</v>
      </c>
      <c r="I19" s="77">
        <f>INDEX(Lichtband!A1:N10000,K3,4)*B3</f>
        <v>4</v>
      </c>
      <c r="J19" s="81">
        <f t="shared" si="2"/>
        <v>216.4</v>
      </c>
      <c r="K19" s="77">
        <f>INDEX(Lichtband!A1:N10000,K4,4)*B4</f>
        <v>0</v>
      </c>
      <c r="L19" s="81">
        <f t="shared" si="3"/>
        <v>0</v>
      </c>
      <c r="M19" s="77">
        <f>INDEX(Lichtband!A1:N10000,K5,4)*B5</f>
        <v>0</v>
      </c>
      <c r="N19" s="81">
        <f t="shared" si="4"/>
        <v>0</v>
      </c>
      <c r="O19" s="77">
        <f>INDEX(Lichtband!A1:N10000,K6,4)*B6</f>
        <v>0</v>
      </c>
      <c r="P19" s="81">
        <f t="shared" si="5"/>
        <v>0</v>
      </c>
      <c r="Q19" s="77">
        <f t="shared" si="7"/>
        <v>4</v>
      </c>
      <c r="R19" s="77">
        <f t="shared" si="6"/>
        <v>216.4</v>
      </c>
    </row>
    <row r="20" spans="1:18" x14ac:dyDescent="0.25">
      <c r="A20" s="82" t="s">
        <v>2150</v>
      </c>
      <c r="B20" s="88" t="s">
        <v>435</v>
      </c>
      <c r="C20" s="88" t="s">
        <v>433</v>
      </c>
      <c r="D20" s="76" t="s">
        <v>436</v>
      </c>
      <c r="E20" s="76">
        <v>7209077</v>
      </c>
      <c r="F20" s="84">
        <v>75</v>
      </c>
      <c r="G20" s="77">
        <f>INDEX(Lichtband!A1:N10000,K2,5)*B2</f>
        <v>2</v>
      </c>
      <c r="H20" s="81">
        <f t="shared" si="1"/>
        <v>150</v>
      </c>
      <c r="I20" s="77">
        <f>INDEX(Lichtband!A1:N10000,K3,5)*B3</f>
        <v>0</v>
      </c>
      <c r="J20" s="81">
        <f t="shared" si="2"/>
        <v>0</v>
      </c>
      <c r="K20" s="77">
        <f>INDEX(Lichtband!A1:N10000,K4,5)*B4</f>
        <v>0</v>
      </c>
      <c r="L20" s="81">
        <f t="shared" si="3"/>
        <v>0</v>
      </c>
      <c r="M20" s="77">
        <f>INDEX(Lichtband!A1:N10000,K5,5)*B5</f>
        <v>0</v>
      </c>
      <c r="N20" s="81">
        <f t="shared" si="4"/>
        <v>0</v>
      </c>
      <c r="O20" s="77">
        <f>INDEX(Lichtband!A1:N10000,K6,5)*B6</f>
        <v>0</v>
      </c>
      <c r="P20" s="81">
        <f t="shared" si="5"/>
        <v>0</v>
      </c>
      <c r="Q20" s="77">
        <f t="shared" si="7"/>
        <v>2</v>
      </c>
      <c r="R20" s="77">
        <f t="shared" si="6"/>
        <v>150</v>
      </c>
    </row>
    <row r="21" spans="1:18" x14ac:dyDescent="0.25">
      <c r="A21" s="82" t="s">
        <v>2153</v>
      </c>
      <c r="B21" s="75" t="s">
        <v>551</v>
      </c>
      <c r="C21" s="176" t="s">
        <v>2784</v>
      </c>
      <c r="D21" s="126" t="s">
        <v>1833</v>
      </c>
      <c r="E21" s="76">
        <v>1539582</v>
      </c>
      <c r="F21" s="84">
        <v>10.5</v>
      </c>
      <c r="G21" s="77">
        <f>INDEX(Lichtband!A1:N10000,K2,6)*B2</f>
        <v>0</v>
      </c>
      <c r="H21" s="81">
        <f t="shared" si="1"/>
        <v>0</v>
      </c>
      <c r="I21" s="77">
        <f>INDEX(Lichtband!A1:N10000,K3,6)*B3</f>
        <v>2</v>
      </c>
      <c r="J21" s="81">
        <f t="shared" si="2"/>
        <v>21</v>
      </c>
      <c r="K21" s="77">
        <f>INDEX(Lichtband!A1:N10000,K4,6)*B4</f>
        <v>0</v>
      </c>
      <c r="L21" s="81">
        <f t="shared" si="3"/>
        <v>0</v>
      </c>
      <c r="M21" s="77">
        <f>INDEX(Lichtband!A1:N10000,K5,6)*B5</f>
        <v>0</v>
      </c>
      <c r="N21" s="81">
        <f t="shared" si="4"/>
        <v>0</v>
      </c>
      <c r="O21" s="77">
        <f>INDEX(Lichtband!A1:N10000,K6,6)*B6</f>
        <v>0</v>
      </c>
      <c r="P21" s="81">
        <f t="shared" si="5"/>
        <v>0</v>
      </c>
      <c r="Q21" s="77">
        <f t="shared" si="7"/>
        <v>2</v>
      </c>
      <c r="R21" s="77">
        <f t="shared" si="6"/>
        <v>21</v>
      </c>
    </row>
    <row r="22" spans="1:18" x14ac:dyDescent="0.25">
      <c r="A22" s="82" t="s">
        <v>2156</v>
      </c>
      <c r="B22" s="75"/>
      <c r="C22" s="176"/>
      <c r="D22" s="126"/>
      <c r="E22" s="76"/>
      <c r="F22" s="84"/>
      <c r="G22" s="77">
        <f>IF(D22="",0,INDEX(Lichtband!A1:N10000,K2,7))*B2</f>
        <v>0</v>
      </c>
      <c r="H22" s="81">
        <f t="shared" si="1"/>
        <v>0</v>
      </c>
      <c r="I22" s="77">
        <f>IF(D22="",0,INDEX(Lichtband!A1:N10000,K3,7))*B3</f>
        <v>0</v>
      </c>
      <c r="J22" s="81">
        <f t="shared" si="2"/>
        <v>0</v>
      </c>
      <c r="K22" s="77">
        <f>IF(D22="",0,INDEX(Lichtband!A1:N10000,K4,7))*B4</f>
        <v>0</v>
      </c>
      <c r="L22" s="81">
        <f t="shared" si="3"/>
        <v>0</v>
      </c>
      <c r="M22" s="77">
        <f>IF(D22="",0,INDEX(Lichtband!A1:N10000,K5,7))*B5</f>
        <v>0</v>
      </c>
      <c r="N22" s="81">
        <f t="shared" si="4"/>
        <v>0</v>
      </c>
      <c r="O22" s="77">
        <f>IF(D22="",0,INDEX(Lichtband!A1:N10000,K6,7))*B6</f>
        <v>0</v>
      </c>
      <c r="P22" s="81">
        <f t="shared" si="5"/>
        <v>0</v>
      </c>
      <c r="Q22" s="77">
        <f t="shared" si="7"/>
        <v>0</v>
      </c>
      <c r="R22" s="77">
        <f t="shared" si="6"/>
        <v>0</v>
      </c>
    </row>
    <row r="23" spans="1:18" x14ac:dyDescent="0.25">
      <c r="A23" s="11" t="s">
        <v>2159</v>
      </c>
      <c r="B23" s="75" t="s">
        <v>492</v>
      </c>
      <c r="C23" s="176" t="s">
        <v>3289</v>
      </c>
      <c r="D23" s="126" t="s">
        <v>495</v>
      </c>
      <c r="E23" s="76">
        <v>2010838</v>
      </c>
      <c r="F23" s="84">
        <v>2.1</v>
      </c>
      <c r="G23" s="77">
        <f>INDEX(Lichtband!A1:N10000,K2,8)*B2</f>
        <v>4</v>
      </c>
      <c r="H23" s="81">
        <f t="shared" si="1"/>
        <v>8.4</v>
      </c>
      <c r="I23" s="77">
        <f>INDEX(Lichtband!A1:N10000,K3,8)*B3</f>
        <v>4</v>
      </c>
      <c r="J23" s="81">
        <f t="shared" si="2"/>
        <v>8.4</v>
      </c>
      <c r="K23" s="77">
        <f>INDEX(Lichtband!A1:N10000,K4,8)*B4</f>
        <v>0</v>
      </c>
      <c r="L23" s="81">
        <f t="shared" si="3"/>
        <v>0</v>
      </c>
      <c r="M23" s="77">
        <f>INDEX(Lichtband!A1:N10000,K5,8)*B5</f>
        <v>0</v>
      </c>
      <c r="N23" s="81">
        <f t="shared" si="4"/>
        <v>0</v>
      </c>
      <c r="O23" s="77">
        <f>INDEX(Lichtband!A1:N10000,K6,8)*B6</f>
        <v>0</v>
      </c>
      <c r="P23" s="81">
        <f t="shared" si="5"/>
        <v>0</v>
      </c>
      <c r="Q23" s="77">
        <f t="shared" si="7"/>
        <v>8</v>
      </c>
      <c r="R23" s="77">
        <f t="shared" si="6"/>
        <v>16.8</v>
      </c>
    </row>
    <row r="24" spans="1:18" x14ac:dyDescent="0.25">
      <c r="A24" s="82" t="s">
        <v>2162</v>
      </c>
      <c r="B24" s="75" t="s">
        <v>501</v>
      </c>
      <c r="C24" s="176" t="s">
        <v>3290</v>
      </c>
      <c r="D24" s="126" t="s">
        <v>503</v>
      </c>
      <c r="E24" s="76">
        <v>2010742</v>
      </c>
      <c r="F24" s="84">
        <v>4.9000000000000004</v>
      </c>
      <c r="G24" s="77">
        <f>INDEX(Lichtband!A1:N10000,K2,9)*B2</f>
        <v>2</v>
      </c>
      <c r="H24" s="81">
        <f t="shared" si="1"/>
        <v>9.8000000000000007</v>
      </c>
      <c r="I24" s="77">
        <f>INDEX(Lichtband!A1:N10000,K3,9)*B3</f>
        <v>2</v>
      </c>
      <c r="J24" s="81">
        <f t="shared" si="2"/>
        <v>9.8000000000000007</v>
      </c>
      <c r="K24" s="77">
        <f>INDEX(Lichtband!A1:N10000,K4,9)*B4</f>
        <v>0</v>
      </c>
      <c r="L24" s="81">
        <f t="shared" si="3"/>
        <v>0</v>
      </c>
      <c r="M24" s="77">
        <f>INDEX(Lichtband!A1:N10000,K5,9)*B5</f>
        <v>0</v>
      </c>
      <c r="N24" s="81">
        <f t="shared" si="4"/>
        <v>0</v>
      </c>
      <c r="O24" s="77">
        <f>INDEX(Lichtband!A1:N10000,K6,9)*B6</f>
        <v>0</v>
      </c>
      <c r="P24" s="81">
        <f t="shared" si="5"/>
        <v>0</v>
      </c>
      <c r="Q24" s="77">
        <f t="shared" si="7"/>
        <v>4</v>
      </c>
      <c r="R24" s="77">
        <f t="shared" si="6"/>
        <v>19.600000000000001</v>
      </c>
    </row>
    <row r="25" spans="1:18" x14ac:dyDescent="0.25">
      <c r="A25" s="83" t="s">
        <v>2203</v>
      </c>
      <c r="B25" s="75" t="s">
        <v>555</v>
      </c>
      <c r="C25" s="176" t="s">
        <v>3301</v>
      </c>
      <c r="D25" s="126" t="s">
        <v>554</v>
      </c>
      <c r="E25" s="76">
        <v>1518334</v>
      </c>
      <c r="F25" s="84">
        <v>2.8</v>
      </c>
      <c r="G25" s="77">
        <f>INDEX(Lichtband!A1:N10000,K2,10)*B2</f>
        <v>6</v>
      </c>
      <c r="H25" s="81">
        <f t="shared" si="1"/>
        <v>16.799999999999997</v>
      </c>
      <c r="I25" s="77">
        <f>INDEX(Lichtband!A1:N10000,K3,10)*B3</f>
        <v>6</v>
      </c>
      <c r="J25" s="81">
        <f t="shared" si="2"/>
        <v>16.799999999999997</v>
      </c>
      <c r="K25" s="77">
        <f>INDEX(Lichtband!A1:N10000,K4,10)*B4</f>
        <v>0</v>
      </c>
      <c r="L25" s="81">
        <f t="shared" si="3"/>
        <v>0</v>
      </c>
      <c r="M25" s="77">
        <f>INDEX(Lichtband!A1:N10000,K5,10)*B5</f>
        <v>0</v>
      </c>
      <c r="N25" s="81">
        <f t="shared" si="4"/>
        <v>0</v>
      </c>
      <c r="O25" s="77">
        <f>INDEX(Lichtband!A1:N10000,K6,10)*B6</f>
        <v>0</v>
      </c>
      <c r="P25" s="81">
        <f t="shared" si="5"/>
        <v>0</v>
      </c>
      <c r="Q25" s="77">
        <f t="shared" si="7"/>
        <v>12</v>
      </c>
      <c r="R25" s="77">
        <f t="shared" si="6"/>
        <v>33.599999999999994</v>
      </c>
    </row>
    <row r="29" spans="1:18" ht="18.75" x14ac:dyDescent="0.3">
      <c r="A29" s="67" t="s">
        <v>542</v>
      </c>
      <c r="B29" s="68" t="s">
        <v>1728</v>
      </c>
      <c r="C29" s="68" t="s">
        <v>1729</v>
      </c>
      <c r="D29" s="68" t="s">
        <v>1731</v>
      </c>
      <c r="E29" s="68" t="s">
        <v>1730</v>
      </c>
    </row>
    <row r="30" spans="1:18" x14ac:dyDescent="0.25">
      <c r="A30" s="20" t="s">
        <v>536</v>
      </c>
      <c r="B30" s="75" t="s">
        <v>286</v>
      </c>
      <c r="C30" s="75" t="s">
        <v>286</v>
      </c>
      <c r="D30" s="75"/>
      <c r="E30" s="75"/>
    </row>
    <row r="31" spans="1:18" x14ac:dyDescent="0.25">
      <c r="A31" s="20" t="s">
        <v>3</v>
      </c>
      <c r="B31" s="75" t="s">
        <v>1397</v>
      </c>
      <c r="C31" s="75" t="s">
        <v>1397</v>
      </c>
      <c r="D31" s="75"/>
      <c r="E31" s="75"/>
    </row>
    <row r="32" spans="1:18" x14ac:dyDescent="0.25">
      <c r="A32" s="20" t="s">
        <v>537</v>
      </c>
      <c r="B32" s="85">
        <v>1000</v>
      </c>
      <c r="C32" s="85">
        <v>1000</v>
      </c>
      <c r="D32" s="85"/>
      <c r="E32" s="85"/>
    </row>
    <row r="33" spans="1:10" x14ac:dyDescent="0.25">
      <c r="A33" s="20" t="s">
        <v>538</v>
      </c>
      <c r="B33" s="75" t="s">
        <v>1402</v>
      </c>
      <c r="C33" s="75" t="s">
        <v>1402</v>
      </c>
      <c r="D33" s="75"/>
      <c r="E33" s="75"/>
    </row>
    <row r="34" spans="1:10" x14ac:dyDescent="0.25">
      <c r="A34" s="20" t="s">
        <v>12</v>
      </c>
      <c r="B34" s="75" t="s">
        <v>4545</v>
      </c>
      <c r="C34" s="75" t="s">
        <v>4545</v>
      </c>
      <c r="D34" s="75"/>
      <c r="E34" s="75"/>
    </row>
    <row r="35" spans="1:10" x14ac:dyDescent="0.25">
      <c r="A35" s="20" t="s">
        <v>13</v>
      </c>
      <c r="B35" s="75">
        <v>830</v>
      </c>
      <c r="C35" s="75">
        <v>830</v>
      </c>
      <c r="D35" s="75"/>
      <c r="E35" s="75"/>
    </row>
    <row r="36" spans="1:10" x14ac:dyDescent="0.25">
      <c r="A36" s="20" t="s">
        <v>11</v>
      </c>
      <c r="B36" s="86">
        <v>9398</v>
      </c>
      <c r="C36" s="86">
        <v>9398</v>
      </c>
      <c r="D36" s="86"/>
      <c r="E36" s="86"/>
    </row>
    <row r="37" spans="1:10" x14ac:dyDescent="0.25">
      <c r="A37" s="20" t="s">
        <v>545</v>
      </c>
      <c r="B37" s="87">
        <v>57</v>
      </c>
      <c r="C37" s="87">
        <v>57</v>
      </c>
      <c r="D37" s="87"/>
      <c r="E37" s="87"/>
    </row>
    <row r="38" spans="1:10" x14ac:dyDescent="0.25">
      <c r="A38" s="27"/>
      <c r="B38" s="28"/>
    </row>
    <row r="39" spans="1:10" ht="18.75" x14ac:dyDescent="0.3">
      <c r="A39" s="193" t="s">
        <v>543</v>
      </c>
      <c r="B39" s="194"/>
    </row>
    <row r="40" spans="1:10" x14ac:dyDescent="0.25">
      <c r="A40" s="20" t="s">
        <v>540</v>
      </c>
      <c r="B40" s="90" t="s">
        <v>24</v>
      </c>
    </row>
    <row r="41" spans="1:10" x14ac:dyDescent="0.25">
      <c r="A41" s="20" t="s">
        <v>541</v>
      </c>
      <c r="B41" s="91" t="s">
        <v>477</v>
      </c>
    </row>
    <row r="42" spans="1:10" x14ac:dyDescent="0.25">
      <c r="A42" s="20" t="s">
        <v>280</v>
      </c>
      <c r="B42" s="92">
        <v>4500</v>
      </c>
      <c r="J42" s="95"/>
    </row>
    <row r="43" spans="1:10" x14ac:dyDescent="0.25">
      <c r="A43" s="20" t="s">
        <v>268</v>
      </c>
      <c r="B43" s="91" t="s">
        <v>564</v>
      </c>
      <c r="J43" s="95"/>
    </row>
    <row r="44" spans="1:10" x14ac:dyDescent="0.25">
      <c r="J44" s="96"/>
    </row>
    <row r="45" spans="1:10" ht="18.75" x14ac:dyDescent="0.3">
      <c r="A45" s="193" t="s">
        <v>1741</v>
      </c>
      <c r="B45" s="194"/>
      <c r="J45" s="96"/>
    </row>
    <row r="46" spans="1:10" x14ac:dyDescent="0.25">
      <c r="A46" s="11" t="s">
        <v>1358</v>
      </c>
      <c r="B46" s="93" t="s">
        <v>2742</v>
      </c>
      <c r="J46" s="95"/>
    </row>
    <row r="47" spans="1:10" x14ac:dyDescent="0.25">
      <c r="A47" s="11" t="s">
        <v>1359</v>
      </c>
      <c r="B47" s="93" t="s">
        <v>2742</v>
      </c>
      <c r="H47" t="e">
        <f>MATCH(B48,Lichtband!A1:A330,1)</f>
        <v>#N/A</v>
      </c>
    </row>
    <row r="48" spans="1:10" x14ac:dyDescent="0.25">
      <c r="A48" s="11" t="s">
        <v>1360</v>
      </c>
      <c r="B48" s="93" t="s">
        <v>2742</v>
      </c>
    </row>
    <row r="49" spans="1:2" x14ac:dyDescent="0.25">
      <c r="A49" s="11" t="s">
        <v>1361</v>
      </c>
      <c r="B49" s="93" t="s">
        <v>2742</v>
      </c>
    </row>
    <row r="50" spans="1:2" x14ac:dyDescent="0.25">
      <c r="A50" s="11" t="s">
        <v>1362</v>
      </c>
      <c r="B50" s="94">
        <v>44676</v>
      </c>
    </row>
    <row r="51" spans="1:2" x14ac:dyDescent="0.25">
      <c r="A51" s="12" t="s">
        <v>1363</v>
      </c>
      <c r="B51" s="93" t="s">
        <v>2742</v>
      </c>
    </row>
  </sheetData>
  <mergeCells count="8">
    <mergeCell ref="O11:P11"/>
    <mergeCell ref="Q11:R11"/>
    <mergeCell ref="A45:B45"/>
    <mergeCell ref="G11:H11"/>
    <mergeCell ref="I11:J11"/>
    <mergeCell ref="K11:L11"/>
    <mergeCell ref="M11:N11"/>
    <mergeCell ref="A39:B39"/>
  </mergeCells>
  <phoneticPr fontId="16" type="noConversion"/>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Lichtbandtext">
    <tabColor theme="1"/>
  </sheetPr>
  <dimension ref="A1:F12"/>
  <sheetViews>
    <sheetView zoomScaleNormal="100" workbookViewId="0"/>
  </sheetViews>
  <sheetFormatPr baseColWidth="10" defaultRowHeight="15" x14ac:dyDescent="0.25"/>
  <cols>
    <col min="1" max="5" width="78.140625" customWidth="1"/>
    <col min="6" max="6" width="39.7109375" customWidth="1"/>
  </cols>
  <sheetData>
    <row r="1" spans="1:6" s="36" customFormat="1" ht="409.5" x14ac:dyDescent="0.25">
      <c r="A1" s="7" t="s">
        <v>1824</v>
      </c>
      <c r="F1" s="35"/>
    </row>
    <row r="2" spans="1:6" x14ac:dyDescent="0.25">
      <c r="A2" s="98"/>
      <c r="B2" s="6"/>
      <c r="C2" s="6"/>
      <c r="D2" s="6"/>
      <c r="E2" s="6"/>
    </row>
    <row r="3" spans="1:6" x14ac:dyDescent="0.25">
      <c r="A3" s="6"/>
      <c r="B3" s="6"/>
      <c r="C3" s="6"/>
      <c r="D3" s="6"/>
      <c r="E3" s="6"/>
    </row>
    <row r="4" spans="1:6" x14ac:dyDescent="0.25">
      <c r="A4" s="6"/>
      <c r="B4" s="6"/>
      <c r="C4" s="6"/>
      <c r="D4" s="6"/>
      <c r="E4" s="6"/>
    </row>
    <row r="5" spans="1:6" x14ac:dyDescent="0.25">
      <c r="A5" s="6"/>
      <c r="B5" s="6"/>
      <c r="C5" s="6"/>
      <c r="D5" s="6"/>
      <c r="E5" s="6"/>
    </row>
    <row r="6" spans="1:6" x14ac:dyDescent="0.25">
      <c r="A6" s="6"/>
      <c r="B6" s="6"/>
      <c r="C6" s="6"/>
      <c r="D6" s="6"/>
      <c r="E6" s="6"/>
    </row>
    <row r="7" spans="1:6" x14ac:dyDescent="0.25">
      <c r="A7" s="6"/>
      <c r="B7" s="6"/>
      <c r="C7" s="6"/>
      <c r="D7" s="6"/>
      <c r="E7" s="6"/>
    </row>
    <row r="8" spans="1:6" x14ac:dyDescent="0.25">
      <c r="A8" s="6"/>
      <c r="B8" s="6"/>
      <c r="C8" s="6"/>
      <c r="D8" s="6"/>
      <c r="E8" s="6"/>
    </row>
    <row r="9" spans="1:6" x14ac:dyDescent="0.25">
      <c r="A9" s="6"/>
      <c r="B9" s="6"/>
      <c r="C9" s="6"/>
      <c r="D9" s="6"/>
      <c r="E9" s="6"/>
    </row>
    <row r="10" spans="1:6" x14ac:dyDescent="0.25">
      <c r="A10" s="6"/>
      <c r="B10" s="6"/>
      <c r="C10" s="6"/>
      <c r="D10" s="6"/>
      <c r="E10" s="6"/>
    </row>
    <row r="11" spans="1:6" ht="409.5" x14ac:dyDescent="0.25">
      <c r="A11" s="6"/>
      <c r="B11" s="7" t="s">
        <v>1384</v>
      </c>
      <c r="C11" s="7" t="s">
        <v>1385</v>
      </c>
      <c r="D11" s="7" t="s">
        <v>1386</v>
      </c>
      <c r="E11" s="7" t="s">
        <v>1387</v>
      </c>
    </row>
    <row r="12" spans="1:6" x14ac:dyDescent="0.25">
      <c r="A12" s="6"/>
      <c r="B12" s="6"/>
      <c r="C12" s="6"/>
      <c r="D12" s="6"/>
      <c r="E12" s="6"/>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ImportExport">
    <tabColor theme="1"/>
  </sheetPr>
  <dimension ref="A1:F941"/>
  <sheetViews>
    <sheetView showGridLines="0" workbookViewId="0">
      <pane ySplit="2" topLeftCell="A3" activePane="bottomLeft" state="frozen"/>
      <selection pane="bottomLeft" activeCell="E3" sqref="E3"/>
    </sheetView>
  </sheetViews>
  <sheetFormatPr baseColWidth="10" defaultColWidth="11.5703125" defaultRowHeight="15" x14ac:dyDescent="0.25"/>
  <cols>
    <col min="1" max="2" width="11.5703125" style="47"/>
    <col min="3" max="3" width="30.42578125" style="47" customWidth="1"/>
    <col min="4" max="16384" width="11.5703125" style="47"/>
  </cols>
  <sheetData>
    <row r="1" spans="1:6" ht="40.9" customHeight="1" x14ac:dyDescent="0.25">
      <c r="A1" s="168"/>
      <c r="B1" s="169"/>
      <c r="C1" s="168"/>
      <c r="D1" s="168"/>
      <c r="E1" s="168"/>
      <c r="F1" s="168"/>
    </row>
    <row r="2" spans="1:6" x14ac:dyDescent="0.25">
      <c r="A2" s="182" t="s">
        <v>1366</v>
      </c>
      <c r="B2" s="183" t="s">
        <v>1395</v>
      </c>
      <c r="C2" s="182" t="s">
        <v>487</v>
      </c>
      <c r="D2" s="182" t="s">
        <v>480</v>
      </c>
      <c r="E2" s="182" t="s">
        <v>481</v>
      </c>
      <c r="F2" s="182" t="s">
        <v>1793</v>
      </c>
    </row>
    <row r="3" spans="1:6" x14ac:dyDescent="0.25">
      <c r="A3" s="134" t="s">
        <v>1722</v>
      </c>
      <c r="B3" s="184" t="s">
        <v>656</v>
      </c>
      <c r="C3" s="134" t="s">
        <v>657</v>
      </c>
      <c r="D3" s="127" t="s">
        <v>6092</v>
      </c>
      <c r="E3" s="127" t="s">
        <v>7030</v>
      </c>
      <c r="F3" s="127"/>
    </row>
    <row r="4" spans="1:6" x14ac:dyDescent="0.25">
      <c r="A4" s="134" t="s">
        <v>1722</v>
      </c>
      <c r="B4" s="184" t="s">
        <v>660</v>
      </c>
      <c r="C4" s="134" t="s">
        <v>661</v>
      </c>
      <c r="D4" s="127" t="s">
        <v>6093</v>
      </c>
      <c r="E4" s="127" t="s">
        <v>7031</v>
      </c>
      <c r="F4" s="127"/>
    </row>
    <row r="5" spans="1:6" x14ac:dyDescent="0.25">
      <c r="A5" s="134" t="s">
        <v>1722</v>
      </c>
      <c r="B5" s="184" t="s">
        <v>664</v>
      </c>
      <c r="C5" s="134" t="s">
        <v>665</v>
      </c>
      <c r="D5" s="127" t="s">
        <v>6094</v>
      </c>
      <c r="E5" s="127" t="s">
        <v>7032</v>
      </c>
      <c r="F5" s="127"/>
    </row>
    <row r="6" spans="1:6" x14ac:dyDescent="0.25">
      <c r="A6" s="134" t="s">
        <v>1722</v>
      </c>
      <c r="B6" s="184" t="s">
        <v>669</v>
      </c>
      <c r="C6" s="134" t="s">
        <v>670</v>
      </c>
      <c r="D6" s="127" t="s">
        <v>6095</v>
      </c>
      <c r="E6" s="127" t="s">
        <v>7033</v>
      </c>
      <c r="F6" s="127"/>
    </row>
    <row r="7" spans="1:6" x14ac:dyDescent="0.25">
      <c r="A7" s="134" t="s">
        <v>1722</v>
      </c>
      <c r="B7" s="184" t="s">
        <v>673</v>
      </c>
      <c r="C7" s="134" t="s">
        <v>674</v>
      </c>
      <c r="D7" s="127" t="s">
        <v>6096</v>
      </c>
      <c r="E7" s="127" t="s">
        <v>7034</v>
      </c>
      <c r="F7" s="127"/>
    </row>
    <row r="8" spans="1:6" x14ac:dyDescent="0.25">
      <c r="A8" s="134" t="s">
        <v>1722</v>
      </c>
      <c r="B8" s="184" t="s">
        <v>726</v>
      </c>
      <c r="C8" s="134" t="s">
        <v>727</v>
      </c>
      <c r="D8" s="127" t="s">
        <v>6097</v>
      </c>
      <c r="E8" s="127" t="s">
        <v>7035</v>
      </c>
      <c r="F8" s="127"/>
    </row>
    <row r="9" spans="1:6" x14ac:dyDescent="0.25">
      <c r="A9" s="134" t="s">
        <v>1722</v>
      </c>
      <c r="B9" s="184" t="s">
        <v>730</v>
      </c>
      <c r="C9" s="134" t="s">
        <v>731</v>
      </c>
      <c r="D9" s="127" t="s">
        <v>6098</v>
      </c>
      <c r="E9" s="127" t="s">
        <v>7036</v>
      </c>
      <c r="F9" s="127"/>
    </row>
    <row r="10" spans="1:6" x14ac:dyDescent="0.25">
      <c r="A10" s="134" t="s">
        <v>1722</v>
      </c>
      <c r="B10" s="184" t="s">
        <v>1238</v>
      </c>
      <c r="C10" s="134" t="s">
        <v>1239</v>
      </c>
      <c r="D10" s="127" t="s">
        <v>6099</v>
      </c>
      <c r="E10" s="127" t="s">
        <v>7037</v>
      </c>
      <c r="F10" s="127"/>
    </row>
    <row r="11" spans="1:6" x14ac:dyDescent="0.25">
      <c r="A11" s="134" t="s">
        <v>1722</v>
      </c>
      <c r="B11" s="184" t="s">
        <v>1244</v>
      </c>
      <c r="C11" s="134" t="s">
        <v>1245</v>
      </c>
      <c r="D11" s="127" t="s">
        <v>6100</v>
      </c>
      <c r="E11" s="127" t="s">
        <v>7038</v>
      </c>
      <c r="F11" s="127"/>
    </row>
    <row r="12" spans="1:6" x14ac:dyDescent="0.25">
      <c r="A12" s="134" t="s">
        <v>1722</v>
      </c>
      <c r="B12" s="184" t="s">
        <v>751</v>
      </c>
      <c r="C12" s="134" t="s">
        <v>752</v>
      </c>
      <c r="D12" s="127" t="s">
        <v>6101</v>
      </c>
      <c r="E12" s="127" t="s">
        <v>7039</v>
      </c>
      <c r="F12" s="127"/>
    </row>
    <row r="13" spans="1:6" x14ac:dyDescent="0.25">
      <c r="A13" s="134" t="s">
        <v>1722</v>
      </c>
      <c r="B13" s="184" t="s">
        <v>777</v>
      </c>
      <c r="C13" s="134" t="s">
        <v>778</v>
      </c>
      <c r="D13" s="127" t="s">
        <v>6102</v>
      </c>
      <c r="E13" s="127" t="s">
        <v>7040</v>
      </c>
      <c r="F13" s="127"/>
    </row>
    <row r="14" spans="1:6" x14ac:dyDescent="0.25">
      <c r="A14" s="134" t="s">
        <v>1722</v>
      </c>
      <c r="B14" s="184" t="s">
        <v>781</v>
      </c>
      <c r="C14" s="134" t="s">
        <v>782</v>
      </c>
      <c r="D14" s="127" t="s">
        <v>6103</v>
      </c>
      <c r="E14" s="127" t="s">
        <v>7041</v>
      </c>
      <c r="F14" s="127"/>
    </row>
    <row r="15" spans="1:6" x14ac:dyDescent="0.25">
      <c r="A15" s="134" t="s">
        <v>1722</v>
      </c>
      <c r="B15" s="184" t="s">
        <v>785</v>
      </c>
      <c r="C15" s="134" t="s">
        <v>786</v>
      </c>
      <c r="D15" s="127" t="s">
        <v>6104</v>
      </c>
      <c r="E15" s="127" t="s">
        <v>7042</v>
      </c>
      <c r="F15" s="127"/>
    </row>
    <row r="16" spans="1:6" x14ac:dyDescent="0.25">
      <c r="A16" s="134" t="s">
        <v>1722</v>
      </c>
      <c r="B16" s="184" t="s">
        <v>790</v>
      </c>
      <c r="C16" s="134" t="s">
        <v>791</v>
      </c>
      <c r="D16" s="127" t="s">
        <v>6105</v>
      </c>
      <c r="E16" s="127" t="s">
        <v>7043</v>
      </c>
      <c r="F16" s="127"/>
    </row>
    <row r="17" spans="1:6" x14ac:dyDescent="0.25">
      <c r="A17" s="134" t="s">
        <v>1722</v>
      </c>
      <c r="B17" s="184" t="s">
        <v>794</v>
      </c>
      <c r="C17" s="134" t="s">
        <v>795</v>
      </c>
      <c r="D17" s="127" t="s">
        <v>6106</v>
      </c>
      <c r="E17" s="127" t="s">
        <v>7044</v>
      </c>
      <c r="F17" s="127"/>
    </row>
    <row r="18" spans="1:6" x14ac:dyDescent="0.25">
      <c r="A18" s="134" t="s">
        <v>1722</v>
      </c>
      <c r="B18" s="184" t="s">
        <v>847</v>
      </c>
      <c r="C18" s="134" t="s">
        <v>848</v>
      </c>
      <c r="D18" s="127" t="s">
        <v>6107</v>
      </c>
      <c r="E18" s="127" t="s">
        <v>7045</v>
      </c>
      <c r="F18" s="127"/>
    </row>
    <row r="19" spans="1:6" x14ac:dyDescent="0.25">
      <c r="A19" s="134" t="s">
        <v>1722</v>
      </c>
      <c r="B19" s="184" t="s">
        <v>851</v>
      </c>
      <c r="C19" s="134" t="s">
        <v>852</v>
      </c>
      <c r="D19" s="127" t="s">
        <v>6108</v>
      </c>
      <c r="E19" s="127" t="s">
        <v>7046</v>
      </c>
      <c r="F19" s="127"/>
    </row>
    <row r="20" spans="1:6" x14ac:dyDescent="0.25">
      <c r="A20" s="134" t="s">
        <v>1722</v>
      </c>
      <c r="B20" s="184" t="s">
        <v>872</v>
      </c>
      <c r="C20" s="134" t="s">
        <v>873</v>
      </c>
      <c r="D20" s="127" t="s">
        <v>6109</v>
      </c>
      <c r="E20" s="127" t="s">
        <v>7047</v>
      </c>
      <c r="F20" s="127"/>
    </row>
    <row r="21" spans="1:6" x14ac:dyDescent="0.25">
      <c r="A21" s="134" t="s">
        <v>1722</v>
      </c>
      <c r="B21" s="184" t="s">
        <v>4561</v>
      </c>
      <c r="C21" s="134" t="s">
        <v>4562</v>
      </c>
      <c r="D21" s="127" t="s">
        <v>6110</v>
      </c>
      <c r="E21" s="127" t="s">
        <v>7048</v>
      </c>
      <c r="F21" s="127"/>
    </row>
    <row r="22" spans="1:6" x14ac:dyDescent="0.25">
      <c r="A22" s="134" t="s">
        <v>1722</v>
      </c>
      <c r="B22" s="184" t="s">
        <v>4568</v>
      </c>
      <c r="C22" s="134" t="s">
        <v>4569</v>
      </c>
      <c r="D22" s="127" t="s">
        <v>6111</v>
      </c>
      <c r="E22" s="127" t="s">
        <v>7049</v>
      </c>
      <c r="F22" s="127"/>
    </row>
    <row r="23" spans="1:6" x14ac:dyDescent="0.25">
      <c r="A23" s="134" t="s">
        <v>1722</v>
      </c>
      <c r="B23" s="184" t="s">
        <v>658</v>
      </c>
      <c r="C23" s="134" t="s">
        <v>659</v>
      </c>
      <c r="D23" s="127" t="s">
        <v>6112</v>
      </c>
      <c r="E23" s="127" t="s">
        <v>7050</v>
      </c>
      <c r="F23" s="127"/>
    </row>
    <row r="24" spans="1:6" x14ac:dyDescent="0.25">
      <c r="A24" s="134" t="s">
        <v>1722</v>
      </c>
      <c r="B24" s="184" t="s">
        <v>662</v>
      </c>
      <c r="C24" s="134" t="s">
        <v>663</v>
      </c>
      <c r="D24" s="127" t="s">
        <v>6113</v>
      </c>
      <c r="E24" s="127" t="s">
        <v>7051</v>
      </c>
      <c r="F24" s="127"/>
    </row>
    <row r="25" spans="1:6" x14ac:dyDescent="0.25">
      <c r="A25" s="134" t="s">
        <v>1722</v>
      </c>
      <c r="B25" s="184" t="s">
        <v>666</v>
      </c>
      <c r="C25" s="134" t="s">
        <v>667</v>
      </c>
      <c r="D25" s="127" t="s">
        <v>6114</v>
      </c>
      <c r="E25" s="127" t="s">
        <v>7052</v>
      </c>
      <c r="F25" s="127"/>
    </row>
    <row r="26" spans="1:6" x14ac:dyDescent="0.25">
      <c r="A26" s="134" t="s">
        <v>1722</v>
      </c>
      <c r="B26" s="184" t="s">
        <v>671</v>
      </c>
      <c r="C26" s="134" t="s">
        <v>672</v>
      </c>
      <c r="D26" s="127" t="s">
        <v>6115</v>
      </c>
      <c r="E26" s="127" t="s">
        <v>7042</v>
      </c>
      <c r="F26" s="127"/>
    </row>
    <row r="27" spans="1:6" x14ac:dyDescent="0.25">
      <c r="A27" s="134" t="s">
        <v>1722</v>
      </c>
      <c r="B27" s="184" t="s">
        <v>675</v>
      </c>
      <c r="C27" s="134" t="s">
        <v>676</v>
      </c>
      <c r="D27" s="127" t="s">
        <v>6116</v>
      </c>
      <c r="E27" s="127" t="s">
        <v>7053</v>
      </c>
      <c r="F27" s="127"/>
    </row>
    <row r="28" spans="1:6" x14ac:dyDescent="0.25">
      <c r="A28" s="134" t="s">
        <v>1722</v>
      </c>
      <c r="B28" s="184" t="s">
        <v>728</v>
      </c>
      <c r="C28" s="134" t="s">
        <v>729</v>
      </c>
      <c r="D28" s="127" t="s">
        <v>6117</v>
      </c>
      <c r="E28" s="127" t="s">
        <v>7054</v>
      </c>
      <c r="F28" s="127"/>
    </row>
    <row r="29" spans="1:6" x14ac:dyDescent="0.25">
      <c r="A29" s="134" t="s">
        <v>1722</v>
      </c>
      <c r="B29" s="184" t="s">
        <v>732</v>
      </c>
      <c r="C29" s="134" t="s">
        <v>733</v>
      </c>
      <c r="D29" s="127" t="s">
        <v>6118</v>
      </c>
      <c r="E29" s="127" t="s">
        <v>7055</v>
      </c>
      <c r="F29" s="127"/>
    </row>
    <row r="30" spans="1:6" x14ac:dyDescent="0.25">
      <c r="A30" s="134" t="s">
        <v>1722</v>
      </c>
      <c r="B30" s="184" t="s">
        <v>1240</v>
      </c>
      <c r="C30" s="134" t="s">
        <v>1241</v>
      </c>
      <c r="D30" s="127" t="s">
        <v>6119</v>
      </c>
      <c r="E30" s="127" t="s">
        <v>7056</v>
      </c>
      <c r="F30" s="127"/>
    </row>
    <row r="31" spans="1:6" x14ac:dyDescent="0.25">
      <c r="A31" s="134" t="s">
        <v>1722</v>
      </c>
      <c r="B31" s="184" t="s">
        <v>1246</v>
      </c>
      <c r="C31" s="134" t="s">
        <v>1247</v>
      </c>
      <c r="D31" s="127" t="s">
        <v>6120</v>
      </c>
      <c r="E31" s="127" t="s">
        <v>7057</v>
      </c>
      <c r="F31" s="127"/>
    </row>
    <row r="32" spans="1:6" x14ac:dyDescent="0.25">
      <c r="A32" s="134" t="s">
        <v>1722</v>
      </c>
      <c r="B32" s="184" t="s">
        <v>779</v>
      </c>
      <c r="C32" s="134" t="s">
        <v>780</v>
      </c>
      <c r="D32" s="127" t="s">
        <v>6121</v>
      </c>
      <c r="E32" s="127" t="s">
        <v>7058</v>
      </c>
      <c r="F32" s="127"/>
    </row>
    <row r="33" spans="1:6" x14ac:dyDescent="0.25">
      <c r="A33" s="134" t="s">
        <v>1722</v>
      </c>
      <c r="B33" s="184" t="s">
        <v>783</v>
      </c>
      <c r="C33" s="134" t="s">
        <v>784</v>
      </c>
      <c r="D33" s="127" t="s">
        <v>6122</v>
      </c>
      <c r="E33" s="127" t="s">
        <v>7059</v>
      </c>
      <c r="F33" s="127"/>
    </row>
    <row r="34" spans="1:6" x14ac:dyDescent="0.25">
      <c r="A34" s="134" t="s">
        <v>1722</v>
      </c>
      <c r="B34" s="184" t="s">
        <v>787</v>
      </c>
      <c r="C34" s="134" t="s">
        <v>788</v>
      </c>
      <c r="D34" s="127" t="s">
        <v>6123</v>
      </c>
      <c r="E34" s="127" t="s">
        <v>7060</v>
      </c>
      <c r="F34" s="127"/>
    </row>
    <row r="35" spans="1:6" x14ac:dyDescent="0.25">
      <c r="A35" s="134" t="s">
        <v>1722</v>
      </c>
      <c r="B35" s="184" t="s">
        <v>792</v>
      </c>
      <c r="C35" s="134" t="s">
        <v>793</v>
      </c>
      <c r="D35" s="127" t="s">
        <v>6124</v>
      </c>
      <c r="E35" s="127" t="s">
        <v>7061</v>
      </c>
      <c r="F35" s="127"/>
    </row>
    <row r="36" spans="1:6" x14ac:dyDescent="0.25">
      <c r="A36" s="134" t="s">
        <v>1722</v>
      </c>
      <c r="B36" s="184" t="s">
        <v>796</v>
      </c>
      <c r="C36" s="134" t="s">
        <v>797</v>
      </c>
      <c r="D36" s="127" t="s">
        <v>6125</v>
      </c>
      <c r="E36" s="127" t="s">
        <v>7062</v>
      </c>
      <c r="F36" s="127"/>
    </row>
    <row r="37" spans="1:6" x14ac:dyDescent="0.25">
      <c r="A37" s="134" t="s">
        <v>1722</v>
      </c>
      <c r="B37" s="184" t="s">
        <v>849</v>
      </c>
      <c r="C37" s="134" t="s">
        <v>850</v>
      </c>
      <c r="D37" s="127" t="s">
        <v>6126</v>
      </c>
      <c r="E37" s="127" t="s">
        <v>7063</v>
      </c>
      <c r="F37" s="127"/>
    </row>
    <row r="38" spans="1:6" x14ac:dyDescent="0.25">
      <c r="A38" s="134" t="s">
        <v>1722</v>
      </c>
      <c r="B38" s="184" t="s">
        <v>853</v>
      </c>
      <c r="C38" s="134" t="s">
        <v>854</v>
      </c>
      <c r="D38" s="127" t="s">
        <v>6127</v>
      </c>
      <c r="E38" s="127" t="s">
        <v>4690</v>
      </c>
      <c r="F38" s="127"/>
    </row>
    <row r="39" spans="1:6" x14ac:dyDescent="0.25">
      <c r="A39" s="134" t="s">
        <v>1722</v>
      </c>
      <c r="B39" s="184" t="s">
        <v>109</v>
      </c>
      <c r="C39" s="134" t="s">
        <v>110</v>
      </c>
      <c r="D39" s="127" t="s">
        <v>6128</v>
      </c>
      <c r="E39" s="127" t="s">
        <v>7050</v>
      </c>
      <c r="F39" s="127"/>
    </row>
    <row r="40" spans="1:6" x14ac:dyDescent="0.25">
      <c r="A40" s="134" t="s">
        <v>1722</v>
      </c>
      <c r="B40" s="184" t="s">
        <v>111</v>
      </c>
      <c r="C40" s="134" t="s">
        <v>112</v>
      </c>
      <c r="D40" s="127" t="s">
        <v>6129</v>
      </c>
      <c r="E40" s="127" t="s">
        <v>7051</v>
      </c>
      <c r="F40" s="127"/>
    </row>
    <row r="41" spans="1:6" x14ac:dyDescent="0.25">
      <c r="A41" s="134" t="s">
        <v>1722</v>
      </c>
      <c r="B41" s="184" t="s">
        <v>113</v>
      </c>
      <c r="C41" s="134" t="s">
        <v>668</v>
      </c>
      <c r="D41" s="127" t="s">
        <v>6130</v>
      </c>
      <c r="E41" s="127" t="s">
        <v>7052</v>
      </c>
      <c r="F41" s="127"/>
    </row>
    <row r="42" spans="1:6" x14ac:dyDescent="0.25">
      <c r="A42" s="134" t="s">
        <v>1722</v>
      </c>
      <c r="B42" s="184" t="s">
        <v>114</v>
      </c>
      <c r="C42" s="134" t="s">
        <v>115</v>
      </c>
      <c r="D42" s="127" t="s">
        <v>6131</v>
      </c>
      <c r="E42" s="127" t="s">
        <v>7042</v>
      </c>
      <c r="F42" s="127"/>
    </row>
    <row r="43" spans="1:6" x14ac:dyDescent="0.25">
      <c r="A43" s="134" t="s">
        <v>1722</v>
      </c>
      <c r="B43" s="184" t="s">
        <v>116</v>
      </c>
      <c r="C43" s="134" t="s">
        <v>117</v>
      </c>
      <c r="D43" s="127" t="s">
        <v>6132</v>
      </c>
      <c r="E43" s="127" t="s">
        <v>7053</v>
      </c>
      <c r="F43" s="127"/>
    </row>
    <row r="44" spans="1:6" x14ac:dyDescent="0.25">
      <c r="A44" s="134" t="s">
        <v>1722</v>
      </c>
      <c r="B44" s="184" t="s">
        <v>141</v>
      </c>
      <c r="C44" s="134" t="s">
        <v>142</v>
      </c>
      <c r="D44" s="127" t="s">
        <v>6133</v>
      </c>
      <c r="E44" s="127" t="s">
        <v>7054</v>
      </c>
      <c r="F44" s="127"/>
    </row>
    <row r="45" spans="1:6" x14ac:dyDescent="0.25">
      <c r="A45" s="134" t="s">
        <v>1722</v>
      </c>
      <c r="B45" s="184" t="s">
        <v>143</v>
      </c>
      <c r="C45" s="134" t="s">
        <v>144</v>
      </c>
      <c r="D45" s="127" t="s">
        <v>6134</v>
      </c>
      <c r="E45" s="127" t="s">
        <v>7055</v>
      </c>
      <c r="F45" s="127"/>
    </row>
    <row r="46" spans="1:6" x14ac:dyDescent="0.25">
      <c r="A46" s="134" t="s">
        <v>1722</v>
      </c>
      <c r="B46" s="184" t="s">
        <v>1242</v>
      </c>
      <c r="C46" s="134" t="s">
        <v>1243</v>
      </c>
      <c r="D46" s="127" t="s">
        <v>6135</v>
      </c>
      <c r="E46" s="127" t="s">
        <v>7056</v>
      </c>
      <c r="F46" s="127"/>
    </row>
    <row r="47" spans="1:6" x14ac:dyDescent="0.25">
      <c r="A47" s="134" t="s">
        <v>1722</v>
      </c>
      <c r="B47" s="184" t="s">
        <v>1248</v>
      </c>
      <c r="C47" s="134" t="s">
        <v>1249</v>
      </c>
      <c r="D47" s="127" t="s">
        <v>6136</v>
      </c>
      <c r="E47" s="127" t="s">
        <v>7057</v>
      </c>
      <c r="F47" s="127"/>
    </row>
    <row r="48" spans="1:6" x14ac:dyDescent="0.25">
      <c r="A48" s="134" t="s">
        <v>1722</v>
      </c>
      <c r="B48" s="184" t="s">
        <v>162</v>
      </c>
      <c r="C48" s="134" t="s">
        <v>163</v>
      </c>
      <c r="D48" s="127" t="s">
        <v>6137</v>
      </c>
      <c r="E48" s="127" t="s">
        <v>7058</v>
      </c>
      <c r="F48" s="127"/>
    </row>
    <row r="49" spans="1:6" x14ac:dyDescent="0.25">
      <c r="A49" s="134" t="s">
        <v>1722</v>
      </c>
      <c r="B49" s="184" t="s">
        <v>164</v>
      </c>
      <c r="C49" s="134" t="s">
        <v>165</v>
      </c>
      <c r="D49" s="127" t="s">
        <v>6138</v>
      </c>
      <c r="E49" s="127" t="s">
        <v>7059</v>
      </c>
      <c r="F49" s="127"/>
    </row>
    <row r="50" spans="1:6" x14ac:dyDescent="0.25">
      <c r="A50" s="134" t="s">
        <v>1722</v>
      </c>
      <c r="B50" s="184" t="s">
        <v>166</v>
      </c>
      <c r="C50" s="134" t="s">
        <v>789</v>
      </c>
      <c r="D50" s="127" t="s">
        <v>6139</v>
      </c>
      <c r="E50" s="127" t="s">
        <v>7060</v>
      </c>
      <c r="F50" s="127"/>
    </row>
    <row r="51" spans="1:6" x14ac:dyDescent="0.25">
      <c r="A51" s="134" t="s">
        <v>1722</v>
      </c>
      <c r="B51" s="184" t="s">
        <v>167</v>
      </c>
      <c r="C51" s="134" t="s">
        <v>168</v>
      </c>
      <c r="D51" s="127" t="s">
        <v>6140</v>
      </c>
      <c r="E51" s="127" t="s">
        <v>7061</v>
      </c>
      <c r="F51" s="127"/>
    </row>
    <row r="52" spans="1:6" x14ac:dyDescent="0.25">
      <c r="A52" s="134" t="s">
        <v>1722</v>
      </c>
      <c r="B52" s="184" t="s">
        <v>169</v>
      </c>
      <c r="C52" s="134" t="s">
        <v>170</v>
      </c>
      <c r="D52" s="127" t="s">
        <v>6141</v>
      </c>
      <c r="E52" s="127" t="s">
        <v>7062</v>
      </c>
      <c r="F52" s="127"/>
    </row>
    <row r="53" spans="1:6" x14ac:dyDescent="0.25">
      <c r="A53" s="134" t="s">
        <v>1722</v>
      </c>
      <c r="B53" s="184" t="s">
        <v>194</v>
      </c>
      <c r="C53" s="134" t="s">
        <v>195</v>
      </c>
      <c r="D53" s="127" t="s">
        <v>6142</v>
      </c>
      <c r="E53" s="127" t="s">
        <v>7063</v>
      </c>
      <c r="F53" s="127"/>
    </row>
    <row r="54" spans="1:6" x14ac:dyDescent="0.25">
      <c r="A54" s="134" t="s">
        <v>1722</v>
      </c>
      <c r="B54" s="184" t="s">
        <v>196</v>
      </c>
      <c r="C54" s="134" t="s">
        <v>197</v>
      </c>
      <c r="D54" s="127" t="s">
        <v>6143</v>
      </c>
      <c r="E54" s="127" t="s">
        <v>4690</v>
      </c>
      <c r="F54" s="127"/>
    </row>
    <row r="55" spans="1:6" x14ac:dyDescent="0.25">
      <c r="A55" s="134" t="s">
        <v>1722</v>
      </c>
      <c r="B55" s="184" t="s">
        <v>899</v>
      </c>
      <c r="C55" s="134" t="s">
        <v>900</v>
      </c>
      <c r="D55" s="127" t="s">
        <v>6144</v>
      </c>
      <c r="E55" s="127" t="s">
        <v>7030</v>
      </c>
      <c r="F55" s="127"/>
    </row>
    <row r="56" spans="1:6" x14ac:dyDescent="0.25">
      <c r="A56" s="134" t="s">
        <v>1722</v>
      </c>
      <c r="B56" s="184" t="s">
        <v>903</v>
      </c>
      <c r="C56" s="134" t="s">
        <v>904</v>
      </c>
      <c r="D56" s="127" t="s">
        <v>6145</v>
      </c>
      <c r="E56" s="127" t="s">
        <v>7031</v>
      </c>
      <c r="F56" s="127"/>
    </row>
    <row r="57" spans="1:6" x14ac:dyDescent="0.25">
      <c r="A57" s="134" t="s">
        <v>1722</v>
      </c>
      <c r="B57" s="184" t="s">
        <v>907</v>
      </c>
      <c r="C57" s="134" t="s">
        <v>908</v>
      </c>
      <c r="D57" s="127" t="s">
        <v>6146</v>
      </c>
      <c r="E57" s="127" t="s">
        <v>7032</v>
      </c>
      <c r="F57" s="127"/>
    </row>
    <row r="58" spans="1:6" x14ac:dyDescent="0.25">
      <c r="A58" s="134" t="s">
        <v>1722</v>
      </c>
      <c r="B58" s="184" t="s">
        <v>911</v>
      </c>
      <c r="C58" s="134" t="s">
        <v>912</v>
      </c>
      <c r="D58" s="127" t="s">
        <v>6147</v>
      </c>
      <c r="E58" s="127" t="s">
        <v>7033</v>
      </c>
      <c r="F58" s="127"/>
    </row>
    <row r="59" spans="1:6" x14ac:dyDescent="0.25">
      <c r="A59" s="134" t="s">
        <v>1722</v>
      </c>
      <c r="B59" s="184" t="s">
        <v>915</v>
      </c>
      <c r="C59" s="134" t="s">
        <v>916</v>
      </c>
      <c r="D59" s="127" t="s">
        <v>6148</v>
      </c>
      <c r="E59" s="127" t="s">
        <v>7034</v>
      </c>
      <c r="F59" s="127"/>
    </row>
    <row r="60" spans="1:6" x14ac:dyDescent="0.25">
      <c r="A60" s="134" t="s">
        <v>1722</v>
      </c>
      <c r="B60" s="184" t="s">
        <v>1262</v>
      </c>
      <c r="C60" s="134" t="s">
        <v>1263</v>
      </c>
      <c r="D60" s="127" t="s">
        <v>6149</v>
      </c>
      <c r="E60" s="127" t="s">
        <v>7037</v>
      </c>
      <c r="F60" s="127"/>
    </row>
    <row r="61" spans="1:6" x14ac:dyDescent="0.25">
      <c r="A61" s="134" t="s">
        <v>1722</v>
      </c>
      <c r="B61" s="184" t="s">
        <v>1286</v>
      </c>
      <c r="C61" s="134" t="s">
        <v>1287</v>
      </c>
      <c r="D61" s="127" t="s">
        <v>6150</v>
      </c>
      <c r="E61" s="127" t="s">
        <v>7038</v>
      </c>
      <c r="F61" s="127"/>
    </row>
    <row r="62" spans="1:6" x14ac:dyDescent="0.25">
      <c r="A62" s="134" t="s">
        <v>1722</v>
      </c>
      <c r="B62" s="184" t="s">
        <v>963</v>
      </c>
      <c r="C62" s="134" t="s">
        <v>964</v>
      </c>
      <c r="D62" s="127" t="s">
        <v>6151</v>
      </c>
      <c r="E62" s="127" t="s">
        <v>7039</v>
      </c>
      <c r="F62" s="127"/>
    </row>
    <row r="63" spans="1:6" x14ac:dyDescent="0.25">
      <c r="A63" s="134" t="s">
        <v>1722</v>
      </c>
      <c r="B63" s="184" t="s">
        <v>990</v>
      </c>
      <c r="C63" s="134" t="s">
        <v>991</v>
      </c>
      <c r="D63" s="127" t="s">
        <v>6152</v>
      </c>
      <c r="E63" s="127" t="s">
        <v>7040</v>
      </c>
      <c r="F63" s="127"/>
    </row>
    <row r="64" spans="1:6" x14ac:dyDescent="0.25">
      <c r="A64" s="134" t="s">
        <v>1722</v>
      </c>
      <c r="B64" s="184" t="s">
        <v>994</v>
      </c>
      <c r="C64" s="134" t="s">
        <v>995</v>
      </c>
      <c r="D64" s="127" t="s">
        <v>6153</v>
      </c>
      <c r="E64" s="127" t="s">
        <v>7041</v>
      </c>
      <c r="F64" s="127"/>
    </row>
    <row r="65" spans="1:6" x14ac:dyDescent="0.25">
      <c r="A65" s="134" t="s">
        <v>1722</v>
      </c>
      <c r="B65" s="184" t="s">
        <v>998</v>
      </c>
      <c r="C65" s="134" t="s">
        <v>999</v>
      </c>
      <c r="D65" s="127" t="s">
        <v>6154</v>
      </c>
      <c r="E65" s="127" t="s">
        <v>7042</v>
      </c>
      <c r="F65" s="127"/>
    </row>
    <row r="66" spans="1:6" x14ac:dyDescent="0.25">
      <c r="A66" s="134" t="s">
        <v>1722</v>
      </c>
      <c r="B66" s="184" t="s">
        <v>1002</v>
      </c>
      <c r="C66" s="134" t="s">
        <v>1003</v>
      </c>
      <c r="D66" s="127" t="s">
        <v>6155</v>
      </c>
      <c r="E66" s="127" t="s">
        <v>7043</v>
      </c>
      <c r="F66" s="127"/>
    </row>
    <row r="67" spans="1:6" x14ac:dyDescent="0.25">
      <c r="A67" s="134" t="s">
        <v>1722</v>
      </c>
      <c r="B67" s="184" t="s">
        <v>1006</v>
      </c>
      <c r="C67" s="134" t="s">
        <v>1007</v>
      </c>
      <c r="D67" s="127" t="s">
        <v>6156</v>
      </c>
      <c r="E67" s="127" t="s">
        <v>7044</v>
      </c>
      <c r="F67" s="127"/>
    </row>
    <row r="68" spans="1:6" x14ac:dyDescent="0.25">
      <c r="A68" s="134" t="s">
        <v>1722</v>
      </c>
      <c r="B68" s="184" t="s">
        <v>1054</v>
      </c>
      <c r="C68" s="134" t="s">
        <v>1055</v>
      </c>
      <c r="D68" s="127" t="s">
        <v>6157</v>
      </c>
      <c r="E68" s="127" t="s">
        <v>7047</v>
      </c>
      <c r="F68" s="127"/>
    </row>
    <row r="69" spans="1:6" x14ac:dyDescent="0.25">
      <c r="A69" s="134" t="s">
        <v>1722</v>
      </c>
      <c r="B69" s="184" t="s">
        <v>901</v>
      </c>
      <c r="C69" s="134" t="s">
        <v>902</v>
      </c>
      <c r="D69" s="127" t="s">
        <v>6158</v>
      </c>
      <c r="E69" s="127" t="s">
        <v>7050</v>
      </c>
      <c r="F69" s="127"/>
    </row>
    <row r="70" spans="1:6" x14ac:dyDescent="0.25">
      <c r="A70" s="134" t="s">
        <v>1722</v>
      </c>
      <c r="B70" s="184" t="s">
        <v>905</v>
      </c>
      <c r="C70" s="134" t="s">
        <v>906</v>
      </c>
      <c r="D70" s="127" t="s">
        <v>6159</v>
      </c>
      <c r="E70" s="127" t="s">
        <v>7051</v>
      </c>
      <c r="F70" s="127"/>
    </row>
    <row r="71" spans="1:6" x14ac:dyDescent="0.25">
      <c r="A71" s="134" t="s">
        <v>1722</v>
      </c>
      <c r="B71" s="184" t="s">
        <v>909</v>
      </c>
      <c r="C71" s="134" t="s">
        <v>910</v>
      </c>
      <c r="D71" s="127" t="s">
        <v>6160</v>
      </c>
      <c r="E71" s="127" t="s">
        <v>7052</v>
      </c>
      <c r="F71" s="127"/>
    </row>
    <row r="72" spans="1:6" x14ac:dyDescent="0.25">
      <c r="A72" s="134" t="s">
        <v>1722</v>
      </c>
      <c r="B72" s="184" t="s">
        <v>913</v>
      </c>
      <c r="C72" s="134" t="s">
        <v>914</v>
      </c>
      <c r="D72" s="127" t="s">
        <v>6161</v>
      </c>
      <c r="E72" s="127" t="s">
        <v>7042</v>
      </c>
      <c r="F72" s="127"/>
    </row>
    <row r="73" spans="1:6" x14ac:dyDescent="0.25">
      <c r="A73" s="134" t="s">
        <v>1722</v>
      </c>
      <c r="B73" s="184" t="s">
        <v>917</v>
      </c>
      <c r="C73" s="134" t="s">
        <v>918</v>
      </c>
      <c r="D73" s="127" t="s">
        <v>6162</v>
      </c>
      <c r="E73" s="127" t="s">
        <v>7053</v>
      </c>
      <c r="F73" s="127"/>
    </row>
    <row r="74" spans="1:6" x14ac:dyDescent="0.25">
      <c r="A74" s="134" t="s">
        <v>1722</v>
      </c>
      <c r="B74" s="184" t="s">
        <v>1264</v>
      </c>
      <c r="C74" s="134" t="s">
        <v>1265</v>
      </c>
      <c r="D74" s="127" t="s">
        <v>6163</v>
      </c>
      <c r="E74" s="127" t="s">
        <v>7056</v>
      </c>
      <c r="F74" s="127"/>
    </row>
    <row r="75" spans="1:6" x14ac:dyDescent="0.25">
      <c r="A75" s="134" t="s">
        <v>1722</v>
      </c>
      <c r="B75" s="184" t="s">
        <v>1288</v>
      </c>
      <c r="C75" s="134" t="s">
        <v>1289</v>
      </c>
      <c r="D75" s="127" t="s">
        <v>6164</v>
      </c>
      <c r="E75" s="127" t="s">
        <v>7057</v>
      </c>
      <c r="F75" s="127"/>
    </row>
    <row r="76" spans="1:6" x14ac:dyDescent="0.25">
      <c r="A76" s="134" t="s">
        <v>1722</v>
      </c>
      <c r="B76" s="184" t="s">
        <v>992</v>
      </c>
      <c r="C76" s="134" t="s">
        <v>993</v>
      </c>
      <c r="D76" s="127" t="s">
        <v>6165</v>
      </c>
      <c r="E76" s="127" t="s">
        <v>7058</v>
      </c>
      <c r="F76" s="127"/>
    </row>
    <row r="77" spans="1:6" x14ac:dyDescent="0.25">
      <c r="A77" s="134" t="s">
        <v>1722</v>
      </c>
      <c r="B77" s="184" t="s">
        <v>996</v>
      </c>
      <c r="C77" s="134" t="s">
        <v>997</v>
      </c>
      <c r="D77" s="127" t="s">
        <v>6166</v>
      </c>
      <c r="E77" s="127" t="s">
        <v>7059</v>
      </c>
      <c r="F77" s="127"/>
    </row>
    <row r="78" spans="1:6" x14ac:dyDescent="0.25">
      <c r="A78" s="134" t="s">
        <v>1722</v>
      </c>
      <c r="B78" s="184" t="s">
        <v>1000</v>
      </c>
      <c r="C78" s="134" t="s">
        <v>1001</v>
      </c>
      <c r="D78" s="127" t="s">
        <v>6167</v>
      </c>
      <c r="E78" s="127" t="s">
        <v>7060</v>
      </c>
      <c r="F78" s="127"/>
    </row>
    <row r="79" spans="1:6" x14ac:dyDescent="0.25">
      <c r="A79" s="134" t="s">
        <v>1722</v>
      </c>
      <c r="B79" s="184" t="s">
        <v>1004</v>
      </c>
      <c r="C79" s="134" t="s">
        <v>1005</v>
      </c>
      <c r="D79" s="127" t="s">
        <v>6168</v>
      </c>
      <c r="E79" s="127" t="s">
        <v>7061</v>
      </c>
      <c r="F79" s="127"/>
    </row>
    <row r="80" spans="1:6" x14ac:dyDescent="0.25">
      <c r="A80" s="134" t="s">
        <v>1722</v>
      </c>
      <c r="B80" s="184" t="s">
        <v>1008</v>
      </c>
      <c r="C80" s="134" t="s">
        <v>1009</v>
      </c>
      <c r="D80" s="127" t="s">
        <v>6169</v>
      </c>
      <c r="E80" s="127" t="s">
        <v>7062</v>
      </c>
      <c r="F80" s="127"/>
    </row>
    <row r="81" spans="1:6" x14ac:dyDescent="0.25">
      <c r="A81" s="134" t="s">
        <v>1722</v>
      </c>
      <c r="B81" s="184" t="s">
        <v>35</v>
      </c>
      <c r="C81" s="134" t="s">
        <v>36</v>
      </c>
      <c r="D81" s="127" t="s">
        <v>6170</v>
      </c>
      <c r="E81" s="127" t="s">
        <v>7050</v>
      </c>
      <c r="F81" s="127"/>
    </row>
    <row r="82" spans="1:6" x14ac:dyDescent="0.25">
      <c r="A82" s="134" t="s">
        <v>1722</v>
      </c>
      <c r="B82" s="184" t="s">
        <v>38</v>
      </c>
      <c r="C82" s="134" t="s">
        <v>39</v>
      </c>
      <c r="D82" s="127" t="s">
        <v>6171</v>
      </c>
      <c r="E82" s="127" t="s">
        <v>7051</v>
      </c>
      <c r="F82" s="127"/>
    </row>
    <row r="83" spans="1:6" x14ac:dyDescent="0.25">
      <c r="A83" s="134" t="s">
        <v>1722</v>
      </c>
      <c r="B83" s="184" t="s">
        <v>40</v>
      </c>
      <c r="C83" s="134" t="s">
        <v>41</v>
      </c>
      <c r="D83" s="127" t="s">
        <v>6172</v>
      </c>
      <c r="E83" s="127" t="s">
        <v>7052</v>
      </c>
      <c r="F83" s="127"/>
    </row>
    <row r="84" spans="1:6" x14ac:dyDescent="0.25">
      <c r="A84" s="134" t="s">
        <v>1722</v>
      </c>
      <c r="B84" s="184" t="s">
        <v>42</v>
      </c>
      <c r="C84" s="134" t="s">
        <v>43</v>
      </c>
      <c r="D84" s="127" t="s">
        <v>6173</v>
      </c>
      <c r="E84" s="127" t="s">
        <v>7042</v>
      </c>
      <c r="F84" s="127"/>
    </row>
    <row r="85" spans="1:6" x14ac:dyDescent="0.25">
      <c r="A85" s="134" t="s">
        <v>1722</v>
      </c>
      <c r="B85" s="184" t="s">
        <v>44</v>
      </c>
      <c r="C85" s="134" t="s">
        <v>919</v>
      </c>
      <c r="D85" s="127" t="s">
        <v>6174</v>
      </c>
      <c r="E85" s="127" t="s">
        <v>7053</v>
      </c>
      <c r="F85" s="127"/>
    </row>
    <row r="86" spans="1:6" x14ac:dyDescent="0.25">
      <c r="A86" s="134" t="s">
        <v>1722</v>
      </c>
      <c r="B86" s="184" t="s">
        <v>1266</v>
      </c>
      <c r="C86" s="134" t="s">
        <v>1267</v>
      </c>
      <c r="D86" s="127" t="s">
        <v>6175</v>
      </c>
      <c r="E86" s="127" t="s">
        <v>7056</v>
      </c>
      <c r="F86" s="127"/>
    </row>
    <row r="87" spans="1:6" x14ac:dyDescent="0.25">
      <c r="A87" s="134" t="s">
        <v>1722</v>
      </c>
      <c r="B87" s="184" t="s">
        <v>1290</v>
      </c>
      <c r="C87" s="134" t="s">
        <v>1291</v>
      </c>
      <c r="D87" s="127" t="s">
        <v>6176</v>
      </c>
      <c r="E87" s="127" t="s">
        <v>7057</v>
      </c>
      <c r="F87" s="127"/>
    </row>
    <row r="88" spans="1:6" x14ac:dyDescent="0.25">
      <c r="A88" s="134" t="s">
        <v>1722</v>
      </c>
      <c r="B88" s="184" t="s">
        <v>73</v>
      </c>
      <c r="C88" s="134" t="s">
        <v>74</v>
      </c>
      <c r="D88" s="127" t="s">
        <v>6177</v>
      </c>
      <c r="E88" s="127" t="s">
        <v>7058</v>
      </c>
      <c r="F88" s="127"/>
    </row>
    <row r="89" spans="1:6" x14ac:dyDescent="0.25">
      <c r="A89" s="134" t="s">
        <v>1722</v>
      </c>
      <c r="B89" s="184" t="s">
        <v>75</v>
      </c>
      <c r="C89" s="134" t="s">
        <v>76</v>
      </c>
      <c r="D89" s="127" t="s">
        <v>6178</v>
      </c>
      <c r="E89" s="127" t="s">
        <v>7059</v>
      </c>
      <c r="F89" s="127"/>
    </row>
    <row r="90" spans="1:6" x14ac:dyDescent="0.25">
      <c r="A90" s="134" t="s">
        <v>1722</v>
      </c>
      <c r="B90" s="184" t="s">
        <v>77</v>
      </c>
      <c r="C90" s="134" t="s">
        <v>78</v>
      </c>
      <c r="D90" s="127" t="s">
        <v>6179</v>
      </c>
      <c r="E90" s="127" t="s">
        <v>7060</v>
      </c>
      <c r="F90" s="127"/>
    </row>
    <row r="91" spans="1:6" x14ac:dyDescent="0.25">
      <c r="A91" s="134" t="s">
        <v>1722</v>
      </c>
      <c r="B91" s="184" t="s">
        <v>79</v>
      </c>
      <c r="C91" s="134" t="s">
        <v>80</v>
      </c>
      <c r="D91" s="127" t="s">
        <v>6180</v>
      </c>
      <c r="E91" s="127" t="s">
        <v>7061</v>
      </c>
      <c r="F91" s="127"/>
    </row>
    <row r="92" spans="1:6" x14ac:dyDescent="0.25">
      <c r="A92" s="134" t="s">
        <v>1722</v>
      </c>
      <c r="B92" s="184" t="s">
        <v>81</v>
      </c>
      <c r="C92" s="134" t="s">
        <v>1010</v>
      </c>
      <c r="D92" s="127" t="s">
        <v>6181</v>
      </c>
      <c r="E92" s="127" t="s">
        <v>7062</v>
      </c>
      <c r="F92" s="127"/>
    </row>
    <row r="93" spans="1:6" x14ac:dyDescent="0.25">
      <c r="A93" s="134" t="s">
        <v>1722</v>
      </c>
      <c r="B93" s="184" t="s">
        <v>1135</v>
      </c>
      <c r="C93" s="134" t="s">
        <v>1136</v>
      </c>
      <c r="D93" s="127" t="s">
        <v>6182</v>
      </c>
      <c r="E93" s="127" t="s">
        <v>7030</v>
      </c>
      <c r="F93" s="127"/>
    </row>
    <row r="94" spans="1:6" x14ac:dyDescent="0.25">
      <c r="A94" s="134" t="s">
        <v>1722</v>
      </c>
      <c r="B94" s="184" t="s">
        <v>1139</v>
      </c>
      <c r="C94" s="134" t="s">
        <v>1140</v>
      </c>
      <c r="D94" s="127" t="s">
        <v>6183</v>
      </c>
      <c r="E94" s="127" t="s">
        <v>7031</v>
      </c>
      <c r="F94" s="127"/>
    </row>
    <row r="95" spans="1:6" x14ac:dyDescent="0.25">
      <c r="A95" s="134" t="s">
        <v>1722</v>
      </c>
      <c r="B95" s="184" t="s">
        <v>1143</v>
      </c>
      <c r="C95" s="134" t="s">
        <v>1144</v>
      </c>
      <c r="D95" s="127" t="s">
        <v>6184</v>
      </c>
      <c r="E95" s="127" t="s">
        <v>7032</v>
      </c>
      <c r="F95" s="127"/>
    </row>
    <row r="96" spans="1:6" x14ac:dyDescent="0.25">
      <c r="A96" s="134" t="s">
        <v>1722</v>
      </c>
      <c r="B96" s="184" t="s">
        <v>1147</v>
      </c>
      <c r="C96" s="134" t="s">
        <v>1148</v>
      </c>
      <c r="D96" s="127" t="s">
        <v>6185</v>
      </c>
      <c r="E96" s="127" t="s">
        <v>7033</v>
      </c>
      <c r="F96" s="127"/>
    </row>
    <row r="97" spans="1:6" x14ac:dyDescent="0.25">
      <c r="A97" s="134" t="s">
        <v>1722</v>
      </c>
      <c r="B97" s="184" t="s">
        <v>1152</v>
      </c>
      <c r="C97" s="134" t="s">
        <v>1153</v>
      </c>
      <c r="D97" s="127" t="s">
        <v>6186</v>
      </c>
      <c r="E97" s="127" t="s">
        <v>7034</v>
      </c>
      <c r="F97" s="127"/>
    </row>
    <row r="98" spans="1:6" x14ac:dyDescent="0.25">
      <c r="A98" s="134" t="s">
        <v>1722</v>
      </c>
      <c r="B98" s="184" t="s">
        <v>1334</v>
      </c>
      <c r="C98" s="134" t="s">
        <v>1335</v>
      </c>
      <c r="D98" s="127" t="s">
        <v>6187</v>
      </c>
      <c r="E98" s="127" t="s">
        <v>7037</v>
      </c>
      <c r="F98" s="127"/>
    </row>
    <row r="99" spans="1:6" x14ac:dyDescent="0.25">
      <c r="A99" s="134" t="s">
        <v>1722</v>
      </c>
      <c r="B99" s="184" t="s">
        <v>1346</v>
      </c>
      <c r="C99" s="134" t="s">
        <v>1347</v>
      </c>
      <c r="D99" s="127" t="s">
        <v>6188</v>
      </c>
      <c r="E99" s="127" t="s">
        <v>7038</v>
      </c>
      <c r="F99" s="127"/>
    </row>
    <row r="100" spans="1:6" x14ac:dyDescent="0.25">
      <c r="A100" s="134" t="s">
        <v>1722</v>
      </c>
      <c r="B100" s="184" t="s">
        <v>1156</v>
      </c>
      <c r="C100" s="134" t="s">
        <v>1157</v>
      </c>
      <c r="D100" s="127" t="s">
        <v>6189</v>
      </c>
      <c r="E100" s="127" t="s">
        <v>7039</v>
      </c>
      <c r="F100" s="127"/>
    </row>
    <row r="101" spans="1:6" x14ac:dyDescent="0.25">
      <c r="A101" s="134" t="s">
        <v>1722</v>
      </c>
      <c r="B101" s="184" t="s">
        <v>1179</v>
      </c>
      <c r="C101" s="134" t="s">
        <v>1180</v>
      </c>
      <c r="D101" s="127" t="s">
        <v>6190</v>
      </c>
      <c r="E101" s="127" t="s">
        <v>7040</v>
      </c>
      <c r="F101" s="127"/>
    </row>
    <row r="102" spans="1:6" x14ac:dyDescent="0.25">
      <c r="A102" s="134" t="s">
        <v>1722</v>
      </c>
      <c r="B102" s="184" t="s">
        <v>1183</v>
      </c>
      <c r="C102" s="134" t="s">
        <v>1184</v>
      </c>
      <c r="D102" s="127" t="s">
        <v>6191</v>
      </c>
      <c r="E102" s="127" t="s">
        <v>7041</v>
      </c>
      <c r="F102" s="127"/>
    </row>
    <row r="103" spans="1:6" x14ac:dyDescent="0.25">
      <c r="A103" s="134" t="s">
        <v>1722</v>
      </c>
      <c r="B103" s="184" t="s">
        <v>1187</v>
      </c>
      <c r="C103" s="134" t="s">
        <v>1188</v>
      </c>
      <c r="D103" s="127" t="s">
        <v>6192</v>
      </c>
      <c r="E103" s="127" t="s">
        <v>7042</v>
      </c>
      <c r="F103" s="127"/>
    </row>
    <row r="104" spans="1:6" x14ac:dyDescent="0.25">
      <c r="A104" s="134" t="s">
        <v>1722</v>
      </c>
      <c r="B104" s="184" t="s">
        <v>1191</v>
      </c>
      <c r="C104" s="134" t="s">
        <v>1192</v>
      </c>
      <c r="D104" s="127" t="s">
        <v>6193</v>
      </c>
      <c r="E104" s="127" t="s">
        <v>7043</v>
      </c>
      <c r="F104" s="127"/>
    </row>
    <row r="105" spans="1:6" x14ac:dyDescent="0.25">
      <c r="A105" s="134" t="s">
        <v>1722</v>
      </c>
      <c r="B105" s="184" t="s">
        <v>1196</v>
      </c>
      <c r="C105" s="134" t="s">
        <v>1197</v>
      </c>
      <c r="D105" s="127" t="s">
        <v>6194</v>
      </c>
      <c r="E105" s="127" t="s">
        <v>7044</v>
      </c>
      <c r="F105" s="127"/>
    </row>
    <row r="106" spans="1:6" x14ac:dyDescent="0.25">
      <c r="A106" s="134" t="s">
        <v>1722</v>
      </c>
      <c r="B106" s="184" t="s">
        <v>1200</v>
      </c>
      <c r="C106" s="134" t="s">
        <v>1201</v>
      </c>
      <c r="D106" s="127" t="s">
        <v>6195</v>
      </c>
      <c r="E106" s="127" t="s">
        <v>7047</v>
      </c>
      <c r="F106" s="127"/>
    </row>
    <row r="107" spans="1:6" x14ac:dyDescent="0.25">
      <c r="A107" s="134" t="s">
        <v>1722</v>
      </c>
      <c r="B107" s="184" t="s">
        <v>1137</v>
      </c>
      <c r="C107" s="134" t="s">
        <v>1138</v>
      </c>
      <c r="D107" s="127" t="s">
        <v>6196</v>
      </c>
      <c r="E107" s="127" t="s">
        <v>7050</v>
      </c>
      <c r="F107" s="127"/>
    </row>
    <row r="108" spans="1:6" x14ac:dyDescent="0.25">
      <c r="A108" s="134" t="s">
        <v>1722</v>
      </c>
      <c r="B108" s="184" t="s">
        <v>1141</v>
      </c>
      <c r="C108" s="134" t="s">
        <v>1142</v>
      </c>
      <c r="D108" s="127" t="s">
        <v>6197</v>
      </c>
      <c r="E108" s="127" t="s">
        <v>7051</v>
      </c>
      <c r="F108" s="127"/>
    </row>
    <row r="109" spans="1:6" x14ac:dyDescent="0.25">
      <c r="A109" s="134" t="s">
        <v>1722</v>
      </c>
      <c r="B109" s="184" t="s">
        <v>1145</v>
      </c>
      <c r="C109" s="134" t="s">
        <v>1146</v>
      </c>
      <c r="D109" s="127" t="s">
        <v>6198</v>
      </c>
      <c r="E109" s="127" t="s">
        <v>7052</v>
      </c>
      <c r="F109" s="127"/>
    </row>
    <row r="110" spans="1:6" x14ac:dyDescent="0.25">
      <c r="A110" s="134" t="s">
        <v>1722</v>
      </c>
      <c r="B110" s="184" t="s">
        <v>1149</v>
      </c>
      <c r="C110" s="134" t="s">
        <v>1150</v>
      </c>
      <c r="D110" s="127" t="s">
        <v>6199</v>
      </c>
      <c r="E110" s="127" t="s">
        <v>7042</v>
      </c>
      <c r="F110" s="127"/>
    </row>
    <row r="111" spans="1:6" x14ac:dyDescent="0.25">
      <c r="A111" s="134" t="s">
        <v>1722</v>
      </c>
      <c r="B111" s="184" t="s">
        <v>1154</v>
      </c>
      <c r="C111" s="134" t="s">
        <v>1155</v>
      </c>
      <c r="D111" s="127" t="s">
        <v>6200</v>
      </c>
      <c r="E111" s="127" t="s">
        <v>7053</v>
      </c>
      <c r="F111" s="127"/>
    </row>
    <row r="112" spans="1:6" x14ac:dyDescent="0.25">
      <c r="A112" s="134" t="s">
        <v>1722</v>
      </c>
      <c r="B112" s="184" t="s">
        <v>1336</v>
      </c>
      <c r="C112" s="134" t="s">
        <v>1337</v>
      </c>
      <c r="D112" s="127" t="s">
        <v>6201</v>
      </c>
      <c r="E112" s="127" t="s">
        <v>7056</v>
      </c>
      <c r="F112" s="127"/>
    </row>
    <row r="113" spans="1:6" x14ac:dyDescent="0.25">
      <c r="A113" s="134" t="s">
        <v>1722</v>
      </c>
      <c r="B113" s="184" t="s">
        <v>1348</v>
      </c>
      <c r="C113" s="134" t="s">
        <v>1349</v>
      </c>
      <c r="D113" s="127" t="s">
        <v>6202</v>
      </c>
      <c r="E113" s="127" t="s">
        <v>7057</v>
      </c>
      <c r="F113" s="127"/>
    </row>
    <row r="114" spans="1:6" x14ac:dyDescent="0.25">
      <c r="A114" s="134" t="s">
        <v>1722</v>
      </c>
      <c r="B114" s="184" t="s">
        <v>1181</v>
      </c>
      <c r="C114" s="134" t="s">
        <v>1182</v>
      </c>
      <c r="D114" s="127" t="s">
        <v>6203</v>
      </c>
      <c r="E114" s="127" t="s">
        <v>7058</v>
      </c>
      <c r="F114" s="127"/>
    </row>
    <row r="115" spans="1:6" x14ac:dyDescent="0.25">
      <c r="A115" s="134" t="s">
        <v>1722</v>
      </c>
      <c r="B115" s="184" t="s">
        <v>1185</v>
      </c>
      <c r="C115" s="134" t="s">
        <v>1186</v>
      </c>
      <c r="D115" s="127" t="s">
        <v>6204</v>
      </c>
      <c r="E115" s="127" t="s">
        <v>7059</v>
      </c>
      <c r="F115" s="127"/>
    </row>
    <row r="116" spans="1:6" x14ac:dyDescent="0.25">
      <c r="A116" s="134" t="s">
        <v>1722</v>
      </c>
      <c r="B116" s="184" t="s">
        <v>1189</v>
      </c>
      <c r="C116" s="134" t="s">
        <v>1190</v>
      </c>
      <c r="D116" s="127" t="s">
        <v>6205</v>
      </c>
      <c r="E116" s="127" t="s">
        <v>7060</v>
      </c>
      <c r="F116" s="127"/>
    </row>
    <row r="117" spans="1:6" x14ac:dyDescent="0.25">
      <c r="A117" s="134" t="s">
        <v>1722</v>
      </c>
      <c r="B117" s="184" t="s">
        <v>1193</v>
      </c>
      <c r="C117" s="134" t="s">
        <v>1194</v>
      </c>
      <c r="D117" s="127" t="s">
        <v>6206</v>
      </c>
      <c r="E117" s="127" t="s">
        <v>7061</v>
      </c>
      <c r="F117" s="127"/>
    </row>
    <row r="118" spans="1:6" x14ac:dyDescent="0.25">
      <c r="A118" s="134" t="s">
        <v>1722</v>
      </c>
      <c r="B118" s="184" t="s">
        <v>1198</v>
      </c>
      <c r="C118" s="134" t="s">
        <v>1199</v>
      </c>
      <c r="D118" s="127" t="s">
        <v>6207</v>
      </c>
      <c r="E118" s="127" t="s">
        <v>7062</v>
      </c>
      <c r="F118" s="127"/>
    </row>
    <row r="119" spans="1:6" x14ac:dyDescent="0.25">
      <c r="A119" s="134" t="s">
        <v>1722</v>
      </c>
      <c r="B119" s="184" t="s">
        <v>236</v>
      </c>
      <c r="C119" s="134" t="s">
        <v>237</v>
      </c>
      <c r="D119" s="127" t="s">
        <v>6208</v>
      </c>
      <c r="E119" s="127" t="s">
        <v>7050</v>
      </c>
      <c r="F119" s="127"/>
    </row>
    <row r="120" spans="1:6" x14ac:dyDescent="0.25">
      <c r="A120" s="134" t="s">
        <v>1722</v>
      </c>
      <c r="B120" s="184" t="s">
        <v>238</v>
      </c>
      <c r="C120" s="134" t="s">
        <v>239</v>
      </c>
      <c r="D120" s="127" t="s">
        <v>6209</v>
      </c>
      <c r="E120" s="127" t="s">
        <v>7051</v>
      </c>
      <c r="F120" s="127"/>
    </row>
    <row r="121" spans="1:6" x14ac:dyDescent="0.25">
      <c r="A121" s="134" t="s">
        <v>1722</v>
      </c>
      <c r="B121" s="184" t="s">
        <v>240</v>
      </c>
      <c r="C121" s="134" t="s">
        <v>241</v>
      </c>
      <c r="D121" s="127" t="s">
        <v>6210</v>
      </c>
      <c r="E121" s="127" t="s">
        <v>7052</v>
      </c>
      <c r="F121" s="127"/>
    </row>
    <row r="122" spans="1:6" x14ac:dyDescent="0.25">
      <c r="A122" s="134" t="s">
        <v>1722</v>
      </c>
      <c r="B122" s="184" t="s">
        <v>242</v>
      </c>
      <c r="C122" s="134" t="s">
        <v>1151</v>
      </c>
      <c r="D122" s="127" t="s">
        <v>6211</v>
      </c>
      <c r="E122" s="127" t="s">
        <v>7042</v>
      </c>
      <c r="F122" s="127"/>
    </row>
    <row r="123" spans="1:6" x14ac:dyDescent="0.25">
      <c r="A123" s="134" t="s">
        <v>1722</v>
      </c>
      <c r="B123" s="184" t="s">
        <v>243</v>
      </c>
      <c r="C123" s="134" t="s">
        <v>244</v>
      </c>
      <c r="D123" s="127" t="s">
        <v>6212</v>
      </c>
      <c r="E123" s="127" t="s">
        <v>7053</v>
      </c>
      <c r="F123" s="127"/>
    </row>
    <row r="124" spans="1:6" x14ac:dyDescent="0.25">
      <c r="A124" s="134" t="s">
        <v>1722</v>
      </c>
      <c r="B124" s="184" t="s">
        <v>1338</v>
      </c>
      <c r="C124" s="134" t="s">
        <v>1339</v>
      </c>
      <c r="D124" s="127" t="s">
        <v>6213</v>
      </c>
      <c r="E124" s="127" t="s">
        <v>7056</v>
      </c>
      <c r="F124" s="127"/>
    </row>
    <row r="125" spans="1:6" x14ac:dyDescent="0.25">
      <c r="A125" s="134" t="s">
        <v>1722</v>
      </c>
      <c r="B125" s="184" t="s">
        <v>1350</v>
      </c>
      <c r="C125" s="134" t="s">
        <v>1351</v>
      </c>
      <c r="D125" s="127" t="s">
        <v>6214</v>
      </c>
      <c r="E125" s="127" t="s">
        <v>7057</v>
      </c>
      <c r="F125" s="127"/>
    </row>
    <row r="126" spans="1:6" x14ac:dyDescent="0.25">
      <c r="A126" s="134" t="s">
        <v>1722</v>
      </c>
      <c r="B126" s="184" t="s">
        <v>254</v>
      </c>
      <c r="C126" s="134" t="s">
        <v>255</v>
      </c>
      <c r="D126" s="127" t="s">
        <v>6215</v>
      </c>
      <c r="E126" s="127" t="s">
        <v>7058</v>
      </c>
      <c r="F126" s="127"/>
    </row>
    <row r="127" spans="1:6" x14ac:dyDescent="0.25">
      <c r="A127" s="134" t="s">
        <v>1722</v>
      </c>
      <c r="B127" s="184" t="s">
        <v>256</v>
      </c>
      <c r="C127" s="134" t="s">
        <v>257</v>
      </c>
      <c r="D127" s="127" t="s">
        <v>6216</v>
      </c>
      <c r="E127" s="127" t="s">
        <v>7059</v>
      </c>
      <c r="F127" s="127"/>
    </row>
    <row r="128" spans="1:6" x14ac:dyDescent="0.25">
      <c r="A128" s="134" t="s">
        <v>1722</v>
      </c>
      <c r="B128" s="184" t="s">
        <v>258</v>
      </c>
      <c r="C128" s="134" t="s">
        <v>259</v>
      </c>
      <c r="D128" s="127" t="s">
        <v>6217</v>
      </c>
      <c r="E128" s="127" t="s">
        <v>7060</v>
      </c>
      <c r="F128" s="127"/>
    </row>
    <row r="129" spans="1:6" x14ac:dyDescent="0.25">
      <c r="A129" s="134" t="s">
        <v>1722</v>
      </c>
      <c r="B129" s="184" t="s">
        <v>260</v>
      </c>
      <c r="C129" s="134" t="s">
        <v>1195</v>
      </c>
      <c r="D129" s="127" t="s">
        <v>6218</v>
      </c>
      <c r="E129" s="127" t="s">
        <v>7061</v>
      </c>
      <c r="F129" s="127"/>
    </row>
    <row r="130" spans="1:6" x14ac:dyDescent="0.25">
      <c r="A130" s="134" t="s">
        <v>1722</v>
      </c>
      <c r="B130" s="184" t="s">
        <v>261</v>
      </c>
      <c r="C130" s="134" t="s">
        <v>262</v>
      </c>
      <c r="D130" s="127" t="s">
        <v>6219</v>
      </c>
      <c r="E130" s="127" t="s">
        <v>7062</v>
      </c>
      <c r="F130" s="127"/>
    </row>
    <row r="131" spans="1:6" x14ac:dyDescent="0.25">
      <c r="A131" s="134" t="s">
        <v>1722</v>
      </c>
      <c r="B131" s="184" t="s">
        <v>1073</v>
      </c>
      <c r="C131" s="134" t="s">
        <v>1074</v>
      </c>
      <c r="D131" s="127" t="s">
        <v>6220</v>
      </c>
      <c r="E131" s="127" t="s">
        <v>7030</v>
      </c>
      <c r="F131" s="127"/>
    </row>
    <row r="132" spans="1:6" x14ac:dyDescent="0.25">
      <c r="A132" s="134" t="s">
        <v>1722</v>
      </c>
      <c r="B132" s="184" t="s">
        <v>1077</v>
      </c>
      <c r="C132" s="134" t="s">
        <v>1078</v>
      </c>
      <c r="D132" s="127" t="s">
        <v>6221</v>
      </c>
      <c r="E132" s="127" t="s">
        <v>7031</v>
      </c>
      <c r="F132" s="127"/>
    </row>
    <row r="133" spans="1:6" x14ac:dyDescent="0.25">
      <c r="A133" s="134" t="s">
        <v>1722</v>
      </c>
      <c r="B133" s="184" t="s">
        <v>1081</v>
      </c>
      <c r="C133" s="134" t="s">
        <v>1082</v>
      </c>
      <c r="D133" s="127" t="s">
        <v>6222</v>
      </c>
      <c r="E133" s="127" t="s">
        <v>7032</v>
      </c>
      <c r="F133" s="127"/>
    </row>
    <row r="134" spans="1:6" x14ac:dyDescent="0.25">
      <c r="A134" s="134" t="s">
        <v>1722</v>
      </c>
      <c r="B134" s="184" t="s">
        <v>1310</v>
      </c>
      <c r="C134" s="134" t="s">
        <v>1311</v>
      </c>
      <c r="D134" s="127" t="s">
        <v>6223</v>
      </c>
      <c r="E134" s="127" t="s">
        <v>7037</v>
      </c>
      <c r="F134" s="127"/>
    </row>
    <row r="135" spans="1:6" x14ac:dyDescent="0.25">
      <c r="A135" s="134" t="s">
        <v>1722</v>
      </c>
      <c r="B135" s="184" t="s">
        <v>1322</v>
      </c>
      <c r="C135" s="134" t="s">
        <v>1323</v>
      </c>
      <c r="D135" s="127" t="s">
        <v>6224</v>
      </c>
      <c r="E135" s="127" t="s">
        <v>7038</v>
      </c>
      <c r="F135" s="127"/>
    </row>
    <row r="136" spans="1:6" x14ac:dyDescent="0.25">
      <c r="A136" s="134" t="s">
        <v>1722</v>
      </c>
      <c r="B136" s="184" t="s">
        <v>1085</v>
      </c>
      <c r="C136" s="134" t="s">
        <v>1086</v>
      </c>
      <c r="D136" s="127" t="s">
        <v>6225</v>
      </c>
      <c r="E136" s="127" t="s">
        <v>7039</v>
      </c>
      <c r="F136" s="127"/>
    </row>
    <row r="137" spans="1:6" x14ac:dyDescent="0.25">
      <c r="A137" s="134" t="s">
        <v>1722</v>
      </c>
      <c r="B137" s="184" t="s">
        <v>1100</v>
      </c>
      <c r="C137" s="134" t="s">
        <v>1101</v>
      </c>
      <c r="D137" s="127" t="s">
        <v>6226</v>
      </c>
      <c r="E137" s="127" t="s">
        <v>7040</v>
      </c>
      <c r="F137" s="127"/>
    </row>
    <row r="138" spans="1:6" x14ac:dyDescent="0.25">
      <c r="A138" s="134" t="s">
        <v>1722</v>
      </c>
      <c r="B138" s="184" t="s">
        <v>1104</v>
      </c>
      <c r="C138" s="134" t="s">
        <v>1105</v>
      </c>
      <c r="D138" s="127" t="s">
        <v>6227</v>
      </c>
      <c r="E138" s="127" t="s">
        <v>7041</v>
      </c>
      <c r="F138" s="127"/>
    </row>
    <row r="139" spans="1:6" x14ac:dyDescent="0.25">
      <c r="A139" s="134" t="s">
        <v>1722</v>
      </c>
      <c r="B139" s="184" t="s">
        <v>1108</v>
      </c>
      <c r="C139" s="134" t="s">
        <v>1109</v>
      </c>
      <c r="D139" s="127" t="s">
        <v>6228</v>
      </c>
      <c r="E139" s="127" t="s">
        <v>7042</v>
      </c>
      <c r="F139" s="127"/>
    </row>
    <row r="140" spans="1:6" x14ac:dyDescent="0.25">
      <c r="A140" s="134" t="s">
        <v>1722</v>
      </c>
      <c r="B140" s="184" t="s">
        <v>1112</v>
      </c>
      <c r="C140" s="134" t="s">
        <v>1113</v>
      </c>
      <c r="D140" s="127" t="s">
        <v>6229</v>
      </c>
      <c r="E140" s="127" t="s">
        <v>7047</v>
      </c>
      <c r="F140" s="127"/>
    </row>
    <row r="141" spans="1:6" x14ac:dyDescent="0.25">
      <c r="A141" s="134" t="s">
        <v>1722</v>
      </c>
      <c r="B141" s="184" t="s">
        <v>1075</v>
      </c>
      <c r="C141" s="134" t="s">
        <v>1076</v>
      </c>
      <c r="D141" s="127" t="s">
        <v>6230</v>
      </c>
      <c r="E141" s="127" t="s">
        <v>7050</v>
      </c>
      <c r="F141" s="127"/>
    </row>
    <row r="142" spans="1:6" x14ac:dyDescent="0.25">
      <c r="A142" s="134" t="s">
        <v>1722</v>
      </c>
      <c r="B142" s="184" t="s">
        <v>1079</v>
      </c>
      <c r="C142" s="134" t="s">
        <v>1080</v>
      </c>
      <c r="D142" s="127" t="s">
        <v>6231</v>
      </c>
      <c r="E142" s="127" t="s">
        <v>7051</v>
      </c>
      <c r="F142" s="127"/>
    </row>
    <row r="143" spans="1:6" x14ac:dyDescent="0.25">
      <c r="A143" s="134" t="s">
        <v>1722</v>
      </c>
      <c r="B143" s="184" t="s">
        <v>1083</v>
      </c>
      <c r="C143" s="134" t="s">
        <v>1084</v>
      </c>
      <c r="D143" s="127" t="s">
        <v>6232</v>
      </c>
      <c r="E143" s="127" t="s">
        <v>7052</v>
      </c>
      <c r="F143" s="127"/>
    </row>
    <row r="144" spans="1:6" x14ac:dyDescent="0.25">
      <c r="A144" s="134" t="s">
        <v>1722</v>
      </c>
      <c r="B144" s="184" t="s">
        <v>1312</v>
      </c>
      <c r="C144" s="134" t="s">
        <v>1313</v>
      </c>
      <c r="D144" s="127" t="s">
        <v>6233</v>
      </c>
      <c r="E144" s="127" t="s">
        <v>7056</v>
      </c>
      <c r="F144" s="127"/>
    </row>
    <row r="145" spans="1:6" x14ac:dyDescent="0.25">
      <c r="A145" s="134" t="s">
        <v>1722</v>
      </c>
      <c r="B145" s="184" t="s">
        <v>1324</v>
      </c>
      <c r="C145" s="134" t="s">
        <v>1325</v>
      </c>
      <c r="D145" s="127" t="s">
        <v>6234</v>
      </c>
      <c r="E145" s="127" t="s">
        <v>7057</v>
      </c>
      <c r="F145" s="127"/>
    </row>
    <row r="146" spans="1:6" x14ac:dyDescent="0.25">
      <c r="A146" s="134" t="s">
        <v>1722</v>
      </c>
      <c r="B146" s="184" t="s">
        <v>1102</v>
      </c>
      <c r="C146" s="134" t="s">
        <v>1103</v>
      </c>
      <c r="D146" s="127" t="s">
        <v>6235</v>
      </c>
      <c r="E146" s="127" t="s">
        <v>7058</v>
      </c>
      <c r="F146" s="127"/>
    </row>
    <row r="147" spans="1:6" x14ac:dyDescent="0.25">
      <c r="A147" s="134" t="s">
        <v>1722</v>
      </c>
      <c r="B147" s="184" t="s">
        <v>1106</v>
      </c>
      <c r="C147" s="134" t="s">
        <v>1107</v>
      </c>
      <c r="D147" s="127" t="s">
        <v>6236</v>
      </c>
      <c r="E147" s="127" t="s">
        <v>7059</v>
      </c>
      <c r="F147" s="127"/>
    </row>
    <row r="148" spans="1:6" x14ac:dyDescent="0.25">
      <c r="A148" s="134" t="s">
        <v>1722</v>
      </c>
      <c r="B148" s="184" t="s">
        <v>1110</v>
      </c>
      <c r="C148" s="134" t="s">
        <v>1111</v>
      </c>
      <c r="D148" s="127" t="s">
        <v>6237</v>
      </c>
      <c r="E148" s="127" t="s">
        <v>7060</v>
      </c>
      <c r="F148" s="127"/>
    </row>
    <row r="149" spans="1:6" x14ac:dyDescent="0.25">
      <c r="A149" s="134" t="s">
        <v>1722</v>
      </c>
      <c r="B149" s="184" t="s">
        <v>210</v>
      </c>
      <c r="C149" s="134" t="s">
        <v>211</v>
      </c>
      <c r="D149" s="127" t="s">
        <v>6238</v>
      </c>
      <c r="E149" s="127" t="s">
        <v>7050</v>
      </c>
      <c r="F149" s="127"/>
    </row>
    <row r="150" spans="1:6" x14ac:dyDescent="0.25">
      <c r="A150" s="134" t="s">
        <v>1722</v>
      </c>
      <c r="B150" s="184" t="s">
        <v>212</v>
      </c>
      <c r="C150" s="134" t="s">
        <v>213</v>
      </c>
      <c r="D150" s="127" t="s">
        <v>6239</v>
      </c>
      <c r="E150" s="127" t="s">
        <v>7051</v>
      </c>
      <c r="F150" s="127"/>
    </row>
    <row r="151" spans="1:6" x14ac:dyDescent="0.25">
      <c r="A151" s="134" t="s">
        <v>1722</v>
      </c>
      <c r="B151" s="184" t="s">
        <v>214</v>
      </c>
      <c r="C151" s="134" t="s">
        <v>215</v>
      </c>
      <c r="D151" s="127" t="s">
        <v>6240</v>
      </c>
      <c r="E151" s="127" t="s">
        <v>7052</v>
      </c>
      <c r="F151" s="127"/>
    </row>
    <row r="152" spans="1:6" x14ac:dyDescent="0.25">
      <c r="A152" s="134" t="s">
        <v>1722</v>
      </c>
      <c r="B152" s="184" t="s">
        <v>1314</v>
      </c>
      <c r="C152" s="134" t="s">
        <v>1315</v>
      </c>
      <c r="D152" s="127" t="s">
        <v>6241</v>
      </c>
      <c r="E152" s="127" t="s">
        <v>7056</v>
      </c>
      <c r="F152" s="127"/>
    </row>
    <row r="153" spans="1:6" x14ac:dyDescent="0.25">
      <c r="A153" s="134" t="s">
        <v>1722</v>
      </c>
      <c r="B153" s="184" t="s">
        <v>1326</v>
      </c>
      <c r="C153" s="134" t="s">
        <v>1327</v>
      </c>
      <c r="D153" s="127" t="s">
        <v>6242</v>
      </c>
      <c r="E153" s="127" t="s">
        <v>7057</v>
      </c>
      <c r="F153" s="127"/>
    </row>
    <row r="154" spans="1:6" x14ac:dyDescent="0.25">
      <c r="A154" s="134" t="s">
        <v>1722</v>
      </c>
      <c r="B154" s="184" t="s">
        <v>221</v>
      </c>
      <c r="C154" s="134" t="s">
        <v>222</v>
      </c>
      <c r="D154" s="127" t="s">
        <v>6243</v>
      </c>
      <c r="E154" s="127" t="s">
        <v>7058</v>
      </c>
      <c r="F154" s="127"/>
    </row>
    <row r="155" spans="1:6" x14ac:dyDescent="0.25">
      <c r="A155" s="134" t="s">
        <v>1722</v>
      </c>
      <c r="B155" s="184" t="s">
        <v>223</v>
      </c>
      <c r="C155" s="134" t="s">
        <v>224</v>
      </c>
      <c r="D155" s="127" t="s">
        <v>6244</v>
      </c>
      <c r="E155" s="127" t="s">
        <v>7059</v>
      </c>
      <c r="F155" s="127"/>
    </row>
    <row r="156" spans="1:6" x14ac:dyDescent="0.25">
      <c r="A156" s="134" t="s">
        <v>1722</v>
      </c>
      <c r="B156" s="184" t="s">
        <v>225</v>
      </c>
      <c r="C156" s="134" t="s">
        <v>226</v>
      </c>
      <c r="D156" s="127" t="s">
        <v>6245</v>
      </c>
      <c r="E156" s="127" t="s">
        <v>7060</v>
      </c>
      <c r="F156" s="127"/>
    </row>
    <row r="157" spans="1:6" x14ac:dyDescent="0.25">
      <c r="A157" s="134" t="s">
        <v>1722</v>
      </c>
      <c r="B157" s="184" t="s">
        <v>636</v>
      </c>
      <c r="C157" s="134" t="s">
        <v>637</v>
      </c>
      <c r="D157" s="127" t="s">
        <v>6246</v>
      </c>
      <c r="E157" s="127" t="s">
        <v>7030</v>
      </c>
      <c r="F157" s="127"/>
    </row>
    <row r="158" spans="1:6" x14ac:dyDescent="0.25">
      <c r="A158" s="134" t="s">
        <v>1722</v>
      </c>
      <c r="B158" s="184" t="s">
        <v>640</v>
      </c>
      <c r="C158" s="134" t="s">
        <v>641</v>
      </c>
      <c r="D158" s="127" t="s">
        <v>6247</v>
      </c>
      <c r="E158" s="127" t="s">
        <v>7064</v>
      </c>
      <c r="F158" s="127"/>
    </row>
    <row r="159" spans="1:6" x14ac:dyDescent="0.25">
      <c r="A159" s="134" t="s">
        <v>1722</v>
      </c>
      <c r="B159" s="184" t="s">
        <v>644</v>
      </c>
      <c r="C159" s="134" t="s">
        <v>645</v>
      </c>
      <c r="D159" s="127" t="s">
        <v>6248</v>
      </c>
      <c r="E159" s="127" t="s">
        <v>7065</v>
      </c>
      <c r="F159" s="127"/>
    </row>
    <row r="160" spans="1:6" x14ac:dyDescent="0.25">
      <c r="A160" s="134" t="s">
        <v>1722</v>
      </c>
      <c r="B160" s="184" t="s">
        <v>648</v>
      </c>
      <c r="C160" s="134" t="s">
        <v>649</v>
      </c>
      <c r="D160" s="127" t="s">
        <v>6249</v>
      </c>
      <c r="E160" s="127" t="s">
        <v>7033</v>
      </c>
      <c r="F160" s="127"/>
    </row>
    <row r="161" spans="1:6" x14ac:dyDescent="0.25">
      <c r="A161" s="134" t="s">
        <v>1722</v>
      </c>
      <c r="B161" s="184" t="s">
        <v>652</v>
      </c>
      <c r="C161" s="134" t="s">
        <v>653</v>
      </c>
      <c r="D161" s="127" t="s">
        <v>6250</v>
      </c>
      <c r="E161" s="127" t="s">
        <v>7066</v>
      </c>
      <c r="F161" s="127"/>
    </row>
    <row r="162" spans="1:6" x14ac:dyDescent="0.25">
      <c r="A162" s="134" t="s">
        <v>1722</v>
      </c>
      <c r="B162" s="184" t="s">
        <v>717</v>
      </c>
      <c r="C162" s="134" t="s">
        <v>718</v>
      </c>
      <c r="D162" s="127" t="s">
        <v>6251</v>
      </c>
      <c r="E162" s="127" t="s">
        <v>7035</v>
      </c>
      <c r="F162" s="127"/>
    </row>
    <row r="163" spans="1:6" x14ac:dyDescent="0.25">
      <c r="A163" s="134" t="s">
        <v>1722</v>
      </c>
      <c r="B163" s="184" t="s">
        <v>721</v>
      </c>
      <c r="C163" s="134" t="s">
        <v>722</v>
      </c>
      <c r="D163" s="127" t="s">
        <v>6252</v>
      </c>
      <c r="E163" s="127" t="s">
        <v>7067</v>
      </c>
      <c r="F163" s="127"/>
    </row>
    <row r="164" spans="1:6" x14ac:dyDescent="0.25">
      <c r="A164" s="134" t="s">
        <v>1722</v>
      </c>
      <c r="B164" s="184" t="s">
        <v>1214</v>
      </c>
      <c r="C164" s="134" t="s">
        <v>1215</v>
      </c>
      <c r="D164" s="127" t="s">
        <v>6253</v>
      </c>
      <c r="E164" s="127" t="s">
        <v>7068</v>
      </c>
      <c r="F164" s="127"/>
    </row>
    <row r="165" spans="1:6" x14ac:dyDescent="0.25">
      <c r="A165" s="134" t="s">
        <v>1722</v>
      </c>
      <c r="B165" s="184" t="s">
        <v>1220</v>
      </c>
      <c r="C165" s="134" t="s">
        <v>1221</v>
      </c>
      <c r="D165" s="127" t="s">
        <v>6254</v>
      </c>
      <c r="E165" s="127" t="s">
        <v>7069</v>
      </c>
      <c r="F165" s="127"/>
    </row>
    <row r="166" spans="1:6" x14ac:dyDescent="0.25">
      <c r="A166" s="134" t="s">
        <v>1722</v>
      </c>
      <c r="B166" s="184" t="s">
        <v>2286</v>
      </c>
      <c r="C166" s="134" t="s">
        <v>2287</v>
      </c>
      <c r="D166" s="127" t="s">
        <v>6255</v>
      </c>
      <c r="E166" s="127" t="s">
        <v>7070</v>
      </c>
      <c r="F166" s="127"/>
    </row>
    <row r="167" spans="1:6" x14ac:dyDescent="0.25">
      <c r="A167" s="134" t="s">
        <v>1722</v>
      </c>
      <c r="B167" s="184" t="s">
        <v>757</v>
      </c>
      <c r="C167" s="134" t="s">
        <v>758</v>
      </c>
      <c r="D167" s="127" t="s">
        <v>6256</v>
      </c>
      <c r="E167" s="127" t="s">
        <v>7040</v>
      </c>
      <c r="F167" s="127"/>
    </row>
    <row r="168" spans="1:6" x14ac:dyDescent="0.25">
      <c r="A168" s="134" t="s">
        <v>1722</v>
      </c>
      <c r="B168" s="184" t="s">
        <v>761</v>
      </c>
      <c r="C168" s="134" t="s">
        <v>762</v>
      </c>
      <c r="D168" s="127" t="s">
        <v>6257</v>
      </c>
      <c r="E168" s="127" t="s">
        <v>7041</v>
      </c>
      <c r="F168" s="127"/>
    </row>
    <row r="169" spans="1:6" x14ac:dyDescent="0.25">
      <c r="A169" s="134" t="s">
        <v>1722</v>
      </c>
      <c r="B169" s="184" t="s">
        <v>765</v>
      </c>
      <c r="C169" s="134" t="s">
        <v>766</v>
      </c>
      <c r="D169" s="127" t="s">
        <v>6258</v>
      </c>
      <c r="E169" s="127" t="s">
        <v>7071</v>
      </c>
      <c r="F169" s="127"/>
    </row>
    <row r="170" spans="1:6" x14ac:dyDescent="0.25">
      <c r="A170" s="134" t="s">
        <v>1722</v>
      </c>
      <c r="B170" s="184" t="s">
        <v>769</v>
      </c>
      <c r="C170" s="134" t="s">
        <v>770</v>
      </c>
      <c r="D170" s="127" t="s">
        <v>6259</v>
      </c>
      <c r="E170" s="127" t="s">
        <v>7043</v>
      </c>
      <c r="F170" s="127"/>
    </row>
    <row r="171" spans="1:6" x14ac:dyDescent="0.25">
      <c r="A171" s="134" t="s">
        <v>1722</v>
      </c>
      <c r="B171" s="184" t="s">
        <v>773</v>
      </c>
      <c r="C171" s="134" t="s">
        <v>774</v>
      </c>
      <c r="D171" s="127" t="s">
        <v>6260</v>
      </c>
      <c r="E171" s="127" t="s">
        <v>7072</v>
      </c>
      <c r="F171" s="127"/>
    </row>
    <row r="172" spans="1:6" x14ac:dyDescent="0.25">
      <c r="A172" s="134" t="s">
        <v>1722</v>
      </c>
      <c r="B172" s="184" t="s">
        <v>838</v>
      </c>
      <c r="C172" s="134" t="s">
        <v>839</v>
      </c>
      <c r="D172" s="127" t="s">
        <v>6261</v>
      </c>
      <c r="E172" s="127" t="s">
        <v>7045</v>
      </c>
      <c r="F172" s="127"/>
    </row>
    <row r="173" spans="1:6" x14ac:dyDescent="0.25">
      <c r="A173" s="134" t="s">
        <v>1722</v>
      </c>
      <c r="B173" s="184" t="s">
        <v>842</v>
      </c>
      <c r="C173" s="134" t="s">
        <v>843</v>
      </c>
      <c r="D173" s="127" t="s">
        <v>6262</v>
      </c>
      <c r="E173" s="127" t="s">
        <v>7073</v>
      </c>
      <c r="F173" s="127"/>
    </row>
    <row r="174" spans="1:6" x14ac:dyDescent="0.25">
      <c r="A174" s="134" t="s">
        <v>1722</v>
      </c>
      <c r="B174" s="184" t="s">
        <v>2288</v>
      </c>
      <c r="C174" s="134" t="s">
        <v>2289</v>
      </c>
      <c r="D174" s="127" t="s">
        <v>6263</v>
      </c>
      <c r="E174" s="127" t="s">
        <v>7074</v>
      </c>
      <c r="F174" s="127"/>
    </row>
    <row r="175" spans="1:6" x14ac:dyDescent="0.25">
      <c r="A175" s="134" t="s">
        <v>1722</v>
      </c>
      <c r="B175" s="184" t="s">
        <v>4574</v>
      </c>
      <c r="C175" s="134" t="s">
        <v>4575</v>
      </c>
      <c r="D175" s="127" t="s">
        <v>6264</v>
      </c>
      <c r="E175" s="127" t="s">
        <v>7048</v>
      </c>
      <c r="F175" s="127"/>
    </row>
    <row r="176" spans="1:6" x14ac:dyDescent="0.25">
      <c r="A176" s="134" t="s">
        <v>1722</v>
      </c>
      <c r="B176" s="184" t="s">
        <v>4579</v>
      </c>
      <c r="C176" s="134" t="s">
        <v>4580</v>
      </c>
      <c r="D176" s="127" t="s">
        <v>6265</v>
      </c>
      <c r="E176" s="127" t="s">
        <v>7075</v>
      </c>
      <c r="F176" s="127"/>
    </row>
    <row r="177" spans="1:6" x14ac:dyDescent="0.25">
      <c r="A177" s="134" t="s">
        <v>1722</v>
      </c>
      <c r="B177" s="184" t="s">
        <v>638</v>
      </c>
      <c r="C177" s="134" t="s">
        <v>639</v>
      </c>
      <c r="D177" s="127" t="s">
        <v>6266</v>
      </c>
      <c r="E177" s="127" t="s">
        <v>7050</v>
      </c>
      <c r="F177" s="127"/>
    </row>
    <row r="178" spans="1:6" x14ac:dyDescent="0.25">
      <c r="A178" s="134" t="s">
        <v>1722</v>
      </c>
      <c r="B178" s="184" t="s">
        <v>642</v>
      </c>
      <c r="C178" s="134" t="s">
        <v>643</v>
      </c>
      <c r="D178" s="127" t="s">
        <v>6267</v>
      </c>
      <c r="E178" s="127" t="s">
        <v>7051</v>
      </c>
      <c r="F178" s="127"/>
    </row>
    <row r="179" spans="1:6" x14ac:dyDescent="0.25">
      <c r="A179" s="134" t="s">
        <v>1722</v>
      </c>
      <c r="B179" s="184" t="s">
        <v>646</v>
      </c>
      <c r="C179" s="134" t="s">
        <v>647</v>
      </c>
      <c r="D179" s="127" t="s">
        <v>6268</v>
      </c>
      <c r="E179" s="127" t="s">
        <v>7052</v>
      </c>
      <c r="F179" s="127"/>
    </row>
    <row r="180" spans="1:6" x14ac:dyDescent="0.25">
      <c r="A180" s="134" t="s">
        <v>1722</v>
      </c>
      <c r="B180" s="184" t="s">
        <v>650</v>
      </c>
      <c r="C180" s="134" t="s">
        <v>651</v>
      </c>
      <c r="D180" s="127" t="s">
        <v>6269</v>
      </c>
      <c r="E180" s="127" t="s">
        <v>7042</v>
      </c>
      <c r="F180" s="127"/>
    </row>
    <row r="181" spans="1:6" x14ac:dyDescent="0.25">
      <c r="A181" s="134" t="s">
        <v>1722</v>
      </c>
      <c r="B181" s="184" t="s">
        <v>654</v>
      </c>
      <c r="C181" s="134" t="s">
        <v>655</v>
      </c>
      <c r="D181" s="127" t="s">
        <v>6270</v>
      </c>
      <c r="E181" s="127" t="s">
        <v>7053</v>
      </c>
      <c r="F181" s="127"/>
    </row>
    <row r="182" spans="1:6" x14ac:dyDescent="0.25">
      <c r="A182" s="134" t="s">
        <v>1722</v>
      </c>
      <c r="B182" s="184" t="s">
        <v>719</v>
      </c>
      <c r="C182" s="134" t="s">
        <v>720</v>
      </c>
      <c r="D182" s="127" t="s">
        <v>6271</v>
      </c>
      <c r="E182" s="127" t="s">
        <v>7054</v>
      </c>
      <c r="F182" s="127"/>
    </row>
    <row r="183" spans="1:6" x14ac:dyDescent="0.25">
      <c r="A183" s="134" t="s">
        <v>1722</v>
      </c>
      <c r="B183" s="184" t="s">
        <v>723</v>
      </c>
      <c r="C183" s="134" t="s">
        <v>724</v>
      </c>
      <c r="D183" s="127" t="s">
        <v>6272</v>
      </c>
      <c r="E183" s="127" t="s">
        <v>7055</v>
      </c>
      <c r="F183" s="127"/>
    </row>
    <row r="184" spans="1:6" x14ac:dyDescent="0.25">
      <c r="A184" s="134" t="s">
        <v>1722</v>
      </c>
      <c r="B184" s="184" t="s">
        <v>1216</v>
      </c>
      <c r="C184" s="134" t="s">
        <v>1217</v>
      </c>
      <c r="D184" s="127" t="s">
        <v>6273</v>
      </c>
      <c r="E184" s="127" t="s">
        <v>7076</v>
      </c>
      <c r="F184" s="127"/>
    </row>
    <row r="185" spans="1:6" x14ac:dyDescent="0.25">
      <c r="A185" s="134" t="s">
        <v>1722</v>
      </c>
      <c r="B185" s="184" t="s">
        <v>1222</v>
      </c>
      <c r="C185" s="134" t="s">
        <v>1223</v>
      </c>
      <c r="D185" s="127" t="s">
        <v>6274</v>
      </c>
      <c r="E185" s="127" t="s">
        <v>7057</v>
      </c>
      <c r="F185" s="127"/>
    </row>
    <row r="186" spans="1:6" x14ac:dyDescent="0.25">
      <c r="A186" s="134" t="s">
        <v>1722</v>
      </c>
      <c r="B186" s="184" t="s">
        <v>759</v>
      </c>
      <c r="C186" s="134" t="s">
        <v>760</v>
      </c>
      <c r="D186" s="127" t="s">
        <v>6275</v>
      </c>
      <c r="E186" s="127" t="s">
        <v>7058</v>
      </c>
      <c r="F186" s="127"/>
    </row>
    <row r="187" spans="1:6" x14ac:dyDescent="0.25">
      <c r="A187" s="134" t="s">
        <v>1722</v>
      </c>
      <c r="B187" s="184" t="s">
        <v>763</v>
      </c>
      <c r="C187" s="134" t="s">
        <v>764</v>
      </c>
      <c r="D187" s="127" t="s">
        <v>6276</v>
      </c>
      <c r="E187" s="127" t="s">
        <v>7059</v>
      </c>
      <c r="F187" s="127"/>
    </row>
    <row r="188" spans="1:6" x14ac:dyDescent="0.25">
      <c r="A188" s="134" t="s">
        <v>1722</v>
      </c>
      <c r="B188" s="184" t="s">
        <v>767</v>
      </c>
      <c r="C188" s="134" t="s">
        <v>768</v>
      </c>
      <c r="D188" s="127" t="s">
        <v>6277</v>
      </c>
      <c r="E188" s="127" t="s">
        <v>7060</v>
      </c>
      <c r="F188" s="127"/>
    </row>
    <row r="189" spans="1:6" x14ac:dyDescent="0.25">
      <c r="A189" s="134" t="s">
        <v>1722</v>
      </c>
      <c r="B189" s="184" t="s">
        <v>771</v>
      </c>
      <c r="C189" s="134" t="s">
        <v>772</v>
      </c>
      <c r="D189" s="127" t="s">
        <v>6278</v>
      </c>
      <c r="E189" s="127" t="s">
        <v>7061</v>
      </c>
      <c r="F189" s="127"/>
    </row>
    <row r="190" spans="1:6" x14ac:dyDescent="0.25">
      <c r="A190" s="134" t="s">
        <v>1722</v>
      </c>
      <c r="B190" s="184" t="s">
        <v>775</v>
      </c>
      <c r="C190" s="134" t="s">
        <v>776</v>
      </c>
      <c r="D190" s="127" t="s">
        <v>6279</v>
      </c>
      <c r="E190" s="127" t="s">
        <v>7062</v>
      </c>
      <c r="F190" s="127"/>
    </row>
    <row r="191" spans="1:6" x14ac:dyDescent="0.25">
      <c r="A191" s="134" t="s">
        <v>1722</v>
      </c>
      <c r="B191" s="184" t="s">
        <v>840</v>
      </c>
      <c r="C191" s="134" t="s">
        <v>841</v>
      </c>
      <c r="D191" s="127" t="s">
        <v>6280</v>
      </c>
      <c r="E191" s="127" t="s">
        <v>7063</v>
      </c>
      <c r="F191" s="127"/>
    </row>
    <row r="192" spans="1:6" x14ac:dyDescent="0.25">
      <c r="A192" s="134" t="s">
        <v>1722</v>
      </c>
      <c r="B192" s="184" t="s">
        <v>844</v>
      </c>
      <c r="C192" s="134" t="s">
        <v>845</v>
      </c>
      <c r="D192" s="127" t="s">
        <v>6281</v>
      </c>
      <c r="E192" s="127" t="s">
        <v>4690</v>
      </c>
      <c r="F192" s="127"/>
    </row>
    <row r="193" spans="1:6" x14ac:dyDescent="0.25">
      <c r="A193" s="134" t="s">
        <v>1722</v>
      </c>
      <c r="B193" s="184" t="s">
        <v>99</v>
      </c>
      <c r="C193" s="134" t="s">
        <v>100</v>
      </c>
      <c r="D193" s="127" t="s">
        <v>6282</v>
      </c>
      <c r="E193" s="127" t="s">
        <v>7050</v>
      </c>
      <c r="F193" s="127"/>
    </row>
    <row r="194" spans="1:6" x14ac:dyDescent="0.25">
      <c r="A194" s="134" t="s">
        <v>1722</v>
      </c>
      <c r="B194" s="184" t="s">
        <v>101</v>
      </c>
      <c r="C194" s="134" t="s">
        <v>102</v>
      </c>
      <c r="D194" s="127" t="s">
        <v>6283</v>
      </c>
      <c r="E194" s="127" t="s">
        <v>7051</v>
      </c>
      <c r="F194" s="127"/>
    </row>
    <row r="195" spans="1:6" x14ac:dyDescent="0.25">
      <c r="A195" s="134" t="s">
        <v>1722</v>
      </c>
      <c r="B195" s="184" t="s">
        <v>103</v>
      </c>
      <c r="C195" s="134" t="s">
        <v>104</v>
      </c>
      <c r="D195" s="127" t="s">
        <v>6284</v>
      </c>
      <c r="E195" s="127" t="s">
        <v>7052</v>
      </c>
      <c r="F195" s="127"/>
    </row>
    <row r="196" spans="1:6" x14ac:dyDescent="0.25">
      <c r="A196" s="134" t="s">
        <v>1722</v>
      </c>
      <c r="B196" s="184" t="s">
        <v>105</v>
      </c>
      <c r="C196" s="134" t="s">
        <v>106</v>
      </c>
      <c r="D196" s="127" t="s">
        <v>6285</v>
      </c>
      <c r="E196" s="127" t="s">
        <v>7042</v>
      </c>
      <c r="F196" s="127"/>
    </row>
    <row r="197" spans="1:6" x14ac:dyDescent="0.25">
      <c r="A197" s="134" t="s">
        <v>1722</v>
      </c>
      <c r="B197" s="184" t="s">
        <v>107</v>
      </c>
      <c r="C197" s="134" t="s">
        <v>108</v>
      </c>
      <c r="D197" s="127" t="s">
        <v>6286</v>
      </c>
      <c r="E197" s="127" t="s">
        <v>7053</v>
      </c>
      <c r="F197" s="127"/>
    </row>
    <row r="198" spans="1:6" x14ac:dyDescent="0.25">
      <c r="A198" s="134" t="s">
        <v>1722</v>
      </c>
      <c r="B198" s="184" t="s">
        <v>138</v>
      </c>
      <c r="C198" s="134" t="s">
        <v>139</v>
      </c>
      <c r="D198" s="127" t="s">
        <v>6287</v>
      </c>
      <c r="E198" s="127" t="s">
        <v>7054</v>
      </c>
      <c r="F198" s="127"/>
    </row>
    <row r="199" spans="1:6" x14ac:dyDescent="0.25">
      <c r="A199" s="134" t="s">
        <v>1722</v>
      </c>
      <c r="B199" s="184" t="s">
        <v>140</v>
      </c>
      <c r="C199" s="134" t="s">
        <v>725</v>
      </c>
      <c r="D199" s="127" t="s">
        <v>6288</v>
      </c>
      <c r="E199" s="127" t="s">
        <v>7055</v>
      </c>
      <c r="F199" s="127"/>
    </row>
    <row r="200" spans="1:6" x14ac:dyDescent="0.25">
      <c r="A200" s="134" t="s">
        <v>1722</v>
      </c>
      <c r="B200" s="184" t="s">
        <v>1218</v>
      </c>
      <c r="C200" s="134" t="s">
        <v>1219</v>
      </c>
      <c r="D200" s="127" t="s">
        <v>6289</v>
      </c>
      <c r="E200" s="127" t="s">
        <v>7056</v>
      </c>
      <c r="F200" s="127"/>
    </row>
    <row r="201" spans="1:6" x14ac:dyDescent="0.25">
      <c r="A201" s="134" t="s">
        <v>1722</v>
      </c>
      <c r="B201" s="184" t="s">
        <v>1224</v>
      </c>
      <c r="C201" s="134" t="s">
        <v>1225</v>
      </c>
      <c r="D201" s="127" t="s">
        <v>6290</v>
      </c>
      <c r="E201" s="127" t="s">
        <v>7057</v>
      </c>
      <c r="F201" s="127"/>
    </row>
    <row r="202" spans="1:6" x14ac:dyDescent="0.25">
      <c r="A202" s="134" t="s">
        <v>1722</v>
      </c>
      <c r="B202" s="184" t="s">
        <v>152</v>
      </c>
      <c r="C202" s="134" t="s">
        <v>153</v>
      </c>
      <c r="D202" s="127" t="s">
        <v>6291</v>
      </c>
      <c r="E202" s="127" t="s">
        <v>7058</v>
      </c>
      <c r="F202" s="127"/>
    </row>
    <row r="203" spans="1:6" x14ac:dyDescent="0.25">
      <c r="A203" s="134" t="s">
        <v>1722</v>
      </c>
      <c r="B203" s="184" t="s">
        <v>154</v>
      </c>
      <c r="C203" s="134" t="s">
        <v>155</v>
      </c>
      <c r="D203" s="127" t="s">
        <v>6292</v>
      </c>
      <c r="E203" s="127" t="s">
        <v>7059</v>
      </c>
      <c r="F203" s="127"/>
    </row>
    <row r="204" spans="1:6" x14ac:dyDescent="0.25">
      <c r="A204" s="134" t="s">
        <v>1722</v>
      </c>
      <c r="B204" s="184" t="s">
        <v>156</v>
      </c>
      <c r="C204" s="134" t="s">
        <v>157</v>
      </c>
      <c r="D204" s="127" t="s">
        <v>6293</v>
      </c>
      <c r="E204" s="127" t="s">
        <v>7060</v>
      </c>
      <c r="F204" s="127"/>
    </row>
    <row r="205" spans="1:6" x14ac:dyDescent="0.25">
      <c r="A205" s="134" t="s">
        <v>1722</v>
      </c>
      <c r="B205" s="184" t="s">
        <v>158</v>
      </c>
      <c r="C205" s="134" t="s">
        <v>159</v>
      </c>
      <c r="D205" s="127" t="s">
        <v>6294</v>
      </c>
      <c r="E205" s="127" t="s">
        <v>7061</v>
      </c>
      <c r="F205" s="127"/>
    </row>
    <row r="206" spans="1:6" x14ac:dyDescent="0.25">
      <c r="A206" s="134" t="s">
        <v>1722</v>
      </c>
      <c r="B206" s="184" t="s">
        <v>160</v>
      </c>
      <c r="C206" s="134" t="s">
        <v>161</v>
      </c>
      <c r="D206" s="127" t="s">
        <v>6295</v>
      </c>
      <c r="E206" s="127" t="s">
        <v>7062</v>
      </c>
      <c r="F206" s="127"/>
    </row>
    <row r="207" spans="1:6" x14ac:dyDescent="0.25">
      <c r="A207" s="134" t="s">
        <v>1722</v>
      </c>
      <c r="B207" s="184" t="s">
        <v>191</v>
      </c>
      <c r="C207" s="134" t="s">
        <v>192</v>
      </c>
      <c r="D207" s="127" t="s">
        <v>6296</v>
      </c>
      <c r="E207" s="127" t="s">
        <v>7063</v>
      </c>
      <c r="F207" s="127"/>
    </row>
    <row r="208" spans="1:6" x14ac:dyDescent="0.25">
      <c r="A208" s="134" t="s">
        <v>1722</v>
      </c>
      <c r="B208" s="184" t="s">
        <v>193</v>
      </c>
      <c r="C208" s="134" t="s">
        <v>846</v>
      </c>
      <c r="D208" s="127" t="s">
        <v>6297</v>
      </c>
      <c r="E208" s="127" t="s">
        <v>4690</v>
      </c>
      <c r="F208" s="127"/>
    </row>
    <row r="209" spans="1:6" x14ac:dyDescent="0.25">
      <c r="A209" s="134" t="s">
        <v>1722</v>
      </c>
      <c r="B209" s="184" t="s">
        <v>568</v>
      </c>
      <c r="C209" s="134" t="s">
        <v>569</v>
      </c>
      <c r="D209" s="127" t="s">
        <v>6298</v>
      </c>
      <c r="E209" s="127" t="s">
        <v>7032</v>
      </c>
      <c r="F209" s="127"/>
    </row>
    <row r="210" spans="1:6" x14ac:dyDescent="0.25">
      <c r="A210" s="134" t="s">
        <v>1722</v>
      </c>
      <c r="B210" s="184" t="s">
        <v>570</v>
      </c>
      <c r="C210" s="134" t="s">
        <v>571</v>
      </c>
      <c r="D210" s="127" t="s">
        <v>6299</v>
      </c>
      <c r="E210" s="127" t="s">
        <v>7033</v>
      </c>
      <c r="F210" s="127"/>
    </row>
    <row r="211" spans="1:6" x14ac:dyDescent="0.25">
      <c r="A211" s="134" t="s">
        <v>1722</v>
      </c>
      <c r="B211" s="184" t="s">
        <v>572</v>
      </c>
      <c r="C211" s="134" t="s">
        <v>573</v>
      </c>
      <c r="D211" s="127" t="s">
        <v>6300</v>
      </c>
      <c r="E211" s="127" t="s">
        <v>7034</v>
      </c>
      <c r="F211" s="127"/>
    </row>
    <row r="212" spans="1:6" x14ac:dyDescent="0.25">
      <c r="A212" s="134" t="s">
        <v>1722</v>
      </c>
      <c r="B212" s="184" t="s">
        <v>586</v>
      </c>
      <c r="C212" s="134" t="s">
        <v>587</v>
      </c>
      <c r="D212" s="127" t="s">
        <v>6301</v>
      </c>
      <c r="E212" s="127" t="s">
        <v>7035</v>
      </c>
      <c r="F212" s="127"/>
    </row>
    <row r="213" spans="1:6" x14ac:dyDescent="0.25">
      <c r="A213" s="134" t="s">
        <v>1722</v>
      </c>
      <c r="B213" s="184" t="s">
        <v>588</v>
      </c>
      <c r="C213" s="134" t="s">
        <v>589</v>
      </c>
      <c r="D213" s="127" t="s">
        <v>6302</v>
      </c>
      <c r="E213" s="127" t="s">
        <v>7036</v>
      </c>
      <c r="F213" s="127"/>
    </row>
    <row r="214" spans="1:6" x14ac:dyDescent="0.25">
      <c r="A214" s="134" t="s">
        <v>1722</v>
      </c>
      <c r="B214" s="184" t="s">
        <v>1202</v>
      </c>
      <c r="C214" s="134" t="s">
        <v>1203</v>
      </c>
      <c r="D214" s="127" t="s">
        <v>6303</v>
      </c>
      <c r="E214" s="127" t="s">
        <v>7037</v>
      </c>
      <c r="F214" s="127"/>
    </row>
    <row r="215" spans="1:6" x14ac:dyDescent="0.25">
      <c r="A215" s="134" t="s">
        <v>1722</v>
      </c>
      <c r="B215" s="184" t="s">
        <v>1208</v>
      </c>
      <c r="C215" s="134" t="s">
        <v>1209</v>
      </c>
      <c r="D215" s="127" t="s">
        <v>6304</v>
      </c>
      <c r="E215" s="127" t="s">
        <v>7038</v>
      </c>
      <c r="F215" s="127"/>
    </row>
    <row r="216" spans="1:6" x14ac:dyDescent="0.25">
      <c r="A216" s="134" t="s">
        <v>1722</v>
      </c>
      <c r="B216" s="184" t="s">
        <v>2290</v>
      </c>
      <c r="C216" s="134" t="s">
        <v>2291</v>
      </c>
      <c r="D216" s="127" t="s">
        <v>6305</v>
      </c>
      <c r="E216" s="127" t="s">
        <v>7039</v>
      </c>
      <c r="F216" s="127"/>
    </row>
    <row r="217" spans="1:6" x14ac:dyDescent="0.25">
      <c r="A217" s="134" t="s">
        <v>1722</v>
      </c>
      <c r="B217" s="184" t="s">
        <v>602</v>
      </c>
      <c r="C217" s="134" t="s">
        <v>603</v>
      </c>
      <c r="D217" s="127" t="s">
        <v>6306</v>
      </c>
      <c r="E217" s="127" t="s">
        <v>7042</v>
      </c>
      <c r="F217" s="127"/>
    </row>
    <row r="218" spans="1:6" x14ac:dyDescent="0.25">
      <c r="A218" s="134" t="s">
        <v>1722</v>
      </c>
      <c r="B218" s="184" t="s">
        <v>604</v>
      </c>
      <c r="C218" s="134" t="s">
        <v>605</v>
      </c>
      <c r="D218" s="127" t="s">
        <v>6307</v>
      </c>
      <c r="E218" s="127" t="s">
        <v>7043</v>
      </c>
      <c r="F218" s="127"/>
    </row>
    <row r="219" spans="1:6" x14ac:dyDescent="0.25">
      <c r="A219" s="134" t="s">
        <v>1722</v>
      </c>
      <c r="B219" s="184" t="s">
        <v>606</v>
      </c>
      <c r="C219" s="134" t="s">
        <v>607</v>
      </c>
      <c r="D219" s="127" t="s">
        <v>6308</v>
      </c>
      <c r="E219" s="127" t="s">
        <v>7044</v>
      </c>
      <c r="F219" s="127"/>
    </row>
    <row r="220" spans="1:6" x14ac:dyDescent="0.25">
      <c r="A220" s="134" t="s">
        <v>1722</v>
      </c>
      <c r="B220" s="184" t="s">
        <v>620</v>
      </c>
      <c r="C220" s="134" t="s">
        <v>621</v>
      </c>
      <c r="D220" s="127" t="s">
        <v>6309</v>
      </c>
      <c r="E220" s="127" t="s">
        <v>7045</v>
      </c>
      <c r="F220" s="127"/>
    </row>
    <row r="221" spans="1:6" x14ac:dyDescent="0.25">
      <c r="A221" s="134" t="s">
        <v>1722</v>
      </c>
      <c r="B221" s="184" t="s">
        <v>622</v>
      </c>
      <c r="C221" s="134" t="s">
        <v>623</v>
      </c>
      <c r="D221" s="127" t="s">
        <v>6310</v>
      </c>
      <c r="E221" s="127" t="s">
        <v>7046</v>
      </c>
      <c r="F221" s="127"/>
    </row>
    <row r="222" spans="1:6" x14ac:dyDescent="0.25">
      <c r="A222" s="134" t="s">
        <v>1722</v>
      </c>
      <c r="B222" s="184" t="s">
        <v>2292</v>
      </c>
      <c r="C222" s="134" t="s">
        <v>2293</v>
      </c>
      <c r="D222" s="127" t="s">
        <v>6311</v>
      </c>
      <c r="E222" s="127" t="s">
        <v>7047</v>
      </c>
      <c r="F222" s="127"/>
    </row>
    <row r="223" spans="1:6" x14ac:dyDescent="0.25">
      <c r="A223" s="134" t="s">
        <v>1722</v>
      </c>
      <c r="B223" s="184" t="s">
        <v>4584</v>
      </c>
      <c r="C223" s="134" t="s">
        <v>4585</v>
      </c>
      <c r="D223" s="127" t="s">
        <v>6312</v>
      </c>
      <c r="E223" s="127" t="s">
        <v>7048</v>
      </c>
      <c r="F223" s="127"/>
    </row>
    <row r="224" spans="1:6" x14ac:dyDescent="0.25">
      <c r="A224" s="134" t="s">
        <v>1722</v>
      </c>
      <c r="B224" s="184" t="s">
        <v>4589</v>
      </c>
      <c r="C224" s="134" t="s">
        <v>4590</v>
      </c>
      <c r="D224" s="127" t="s">
        <v>6313</v>
      </c>
      <c r="E224" s="127" t="s">
        <v>7075</v>
      </c>
      <c r="F224" s="127"/>
    </row>
    <row r="225" spans="1:6" x14ac:dyDescent="0.25">
      <c r="A225" s="134" t="s">
        <v>1722</v>
      </c>
      <c r="B225" s="184" t="s">
        <v>878</v>
      </c>
      <c r="C225" s="134" t="s">
        <v>879</v>
      </c>
      <c r="D225" s="127" t="s">
        <v>6314</v>
      </c>
      <c r="E225" s="127" t="s">
        <v>7030</v>
      </c>
      <c r="F225" s="127"/>
    </row>
    <row r="226" spans="1:6" x14ac:dyDescent="0.25">
      <c r="A226" s="134" t="s">
        <v>1722</v>
      </c>
      <c r="B226" s="184" t="s">
        <v>882</v>
      </c>
      <c r="C226" s="134" t="s">
        <v>883</v>
      </c>
      <c r="D226" s="127" t="s">
        <v>6315</v>
      </c>
      <c r="E226" s="127" t="s">
        <v>7031</v>
      </c>
      <c r="F226" s="127"/>
    </row>
    <row r="227" spans="1:6" x14ac:dyDescent="0.25">
      <c r="A227" s="134" t="s">
        <v>1722</v>
      </c>
      <c r="B227" s="184" t="s">
        <v>886</v>
      </c>
      <c r="C227" s="134" t="s">
        <v>887</v>
      </c>
      <c r="D227" s="127" t="s">
        <v>6316</v>
      </c>
      <c r="E227" s="127" t="s">
        <v>7032</v>
      </c>
      <c r="F227" s="127"/>
    </row>
    <row r="228" spans="1:6" x14ac:dyDescent="0.25">
      <c r="A228" s="134" t="s">
        <v>1722</v>
      </c>
      <c r="B228" s="184" t="s">
        <v>891</v>
      </c>
      <c r="C228" s="134" t="s">
        <v>892</v>
      </c>
      <c r="D228" s="127" t="s">
        <v>6317</v>
      </c>
      <c r="E228" s="127" t="s">
        <v>7033</v>
      </c>
      <c r="F228" s="127"/>
    </row>
    <row r="229" spans="1:6" x14ac:dyDescent="0.25">
      <c r="A229" s="134" t="s">
        <v>1722</v>
      </c>
      <c r="B229" s="184" t="s">
        <v>895</v>
      </c>
      <c r="C229" s="134" t="s">
        <v>896</v>
      </c>
      <c r="D229" s="127" t="s">
        <v>6318</v>
      </c>
      <c r="E229" s="127" t="s">
        <v>7034</v>
      </c>
      <c r="F229" s="127"/>
    </row>
    <row r="230" spans="1:6" x14ac:dyDescent="0.25">
      <c r="A230" s="134" t="s">
        <v>1722</v>
      </c>
      <c r="B230" s="184" t="s">
        <v>1268</v>
      </c>
      <c r="C230" s="134" t="s">
        <v>1269</v>
      </c>
      <c r="D230" s="127" t="s">
        <v>6319</v>
      </c>
      <c r="E230" s="127" t="s">
        <v>7037</v>
      </c>
      <c r="F230" s="127"/>
    </row>
    <row r="231" spans="1:6" x14ac:dyDescent="0.25">
      <c r="A231" s="134" t="s">
        <v>1722</v>
      </c>
      <c r="B231" s="184" t="s">
        <v>1292</v>
      </c>
      <c r="C231" s="134" t="s">
        <v>1293</v>
      </c>
      <c r="D231" s="127" t="s">
        <v>6320</v>
      </c>
      <c r="E231" s="127" t="s">
        <v>7038</v>
      </c>
      <c r="F231" s="127"/>
    </row>
    <row r="232" spans="1:6" x14ac:dyDescent="0.25">
      <c r="A232" s="134" t="s">
        <v>1722</v>
      </c>
      <c r="B232" s="184" t="s">
        <v>2298</v>
      </c>
      <c r="C232" s="134" t="s">
        <v>2299</v>
      </c>
      <c r="D232" s="127" t="s">
        <v>6321</v>
      </c>
      <c r="E232" s="127" t="s">
        <v>7039</v>
      </c>
      <c r="F232" s="127"/>
    </row>
    <row r="233" spans="1:6" x14ac:dyDescent="0.25">
      <c r="A233" s="134" t="s">
        <v>1722</v>
      </c>
      <c r="B233" s="184" t="s">
        <v>969</v>
      </c>
      <c r="C233" s="134" t="s">
        <v>970</v>
      </c>
      <c r="D233" s="127" t="s">
        <v>6322</v>
      </c>
      <c r="E233" s="127" t="s">
        <v>7040</v>
      </c>
      <c r="F233" s="127"/>
    </row>
    <row r="234" spans="1:6" x14ac:dyDescent="0.25">
      <c r="A234" s="134" t="s">
        <v>1722</v>
      </c>
      <c r="B234" s="184" t="s">
        <v>973</v>
      </c>
      <c r="C234" s="134" t="s">
        <v>974</v>
      </c>
      <c r="D234" s="127" t="s">
        <v>6323</v>
      </c>
      <c r="E234" s="127" t="s">
        <v>7041</v>
      </c>
      <c r="F234" s="127"/>
    </row>
    <row r="235" spans="1:6" x14ac:dyDescent="0.25">
      <c r="A235" s="134" t="s">
        <v>1722</v>
      </c>
      <c r="B235" s="184" t="s">
        <v>977</v>
      </c>
      <c r="C235" s="134" t="s">
        <v>978</v>
      </c>
      <c r="D235" s="127" t="s">
        <v>6324</v>
      </c>
      <c r="E235" s="127" t="s">
        <v>7042</v>
      </c>
      <c r="F235" s="127"/>
    </row>
    <row r="236" spans="1:6" x14ac:dyDescent="0.25">
      <c r="A236" s="134" t="s">
        <v>1722</v>
      </c>
      <c r="B236" s="184" t="s">
        <v>982</v>
      </c>
      <c r="C236" s="134" t="s">
        <v>983</v>
      </c>
      <c r="D236" s="127" t="s">
        <v>6325</v>
      </c>
      <c r="E236" s="127" t="s">
        <v>7043</v>
      </c>
      <c r="F236" s="127"/>
    </row>
    <row r="237" spans="1:6" x14ac:dyDescent="0.25">
      <c r="A237" s="134" t="s">
        <v>1722</v>
      </c>
      <c r="B237" s="184" t="s">
        <v>986</v>
      </c>
      <c r="C237" s="134" t="s">
        <v>987</v>
      </c>
      <c r="D237" s="127" t="s">
        <v>6326</v>
      </c>
      <c r="E237" s="127" t="s">
        <v>7044</v>
      </c>
      <c r="F237" s="127"/>
    </row>
    <row r="238" spans="1:6" x14ac:dyDescent="0.25">
      <c r="A238" s="134" t="s">
        <v>1722</v>
      </c>
      <c r="B238" s="184" t="s">
        <v>2300</v>
      </c>
      <c r="C238" s="134" t="s">
        <v>2301</v>
      </c>
      <c r="D238" s="127" t="s">
        <v>6327</v>
      </c>
      <c r="E238" s="127" t="s">
        <v>7047</v>
      </c>
      <c r="F238" s="127"/>
    </row>
    <row r="239" spans="1:6" x14ac:dyDescent="0.25">
      <c r="A239" s="134" t="s">
        <v>1722</v>
      </c>
      <c r="B239" s="184" t="s">
        <v>880</v>
      </c>
      <c r="C239" s="134" t="s">
        <v>881</v>
      </c>
      <c r="D239" s="127" t="s">
        <v>6328</v>
      </c>
      <c r="E239" s="127" t="s">
        <v>7050</v>
      </c>
      <c r="F239" s="127"/>
    </row>
    <row r="240" spans="1:6" x14ac:dyDescent="0.25">
      <c r="A240" s="134" t="s">
        <v>1722</v>
      </c>
      <c r="B240" s="184" t="s">
        <v>884</v>
      </c>
      <c r="C240" s="134" t="s">
        <v>885</v>
      </c>
      <c r="D240" s="127" t="s">
        <v>6329</v>
      </c>
      <c r="E240" s="127" t="s">
        <v>7051</v>
      </c>
      <c r="F240" s="127"/>
    </row>
    <row r="241" spans="1:6" x14ac:dyDescent="0.25">
      <c r="A241" s="134" t="s">
        <v>1722</v>
      </c>
      <c r="B241" s="184" t="s">
        <v>888</v>
      </c>
      <c r="C241" s="134" t="s">
        <v>889</v>
      </c>
      <c r="D241" s="127" t="s">
        <v>6330</v>
      </c>
      <c r="E241" s="127" t="s">
        <v>7052</v>
      </c>
      <c r="F241" s="127"/>
    </row>
    <row r="242" spans="1:6" x14ac:dyDescent="0.25">
      <c r="A242" s="134" t="s">
        <v>1722</v>
      </c>
      <c r="B242" s="184" t="s">
        <v>893</v>
      </c>
      <c r="C242" s="134" t="s">
        <v>894</v>
      </c>
      <c r="D242" s="127" t="s">
        <v>6331</v>
      </c>
      <c r="E242" s="127" t="s">
        <v>7042</v>
      </c>
      <c r="F242" s="127"/>
    </row>
    <row r="243" spans="1:6" x14ac:dyDescent="0.25">
      <c r="A243" s="134" t="s">
        <v>1722</v>
      </c>
      <c r="B243" s="184" t="s">
        <v>897</v>
      </c>
      <c r="C243" s="134" t="s">
        <v>898</v>
      </c>
      <c r="D243" s="127" t="s">
        <v>6332</v>
      </c>
      <c r="E243" s="127" t="s">
        <v>7053</v>
      </c>
      <c r="F243" s="127"/>
    </row>
    <row r="244" spans="1:6" x14ac:dyDescent="0.25">
      <c r="A244" s="134" t="s">
        <v>1722</v>
      </c>
      <c r="B244" s="184" t="s">
        <v>1270</v>
      </c>
      <c r="C244" s="134" t="s">
        <v>1271</v>
      </c>
      <c r="D244" s="127" t="s">
        <v>6333</v>
      </c>
      <c r="E244" s="127" t="s">
        <v>7056</v>
      </c>
      <c r="F244" s="127"/>
    </row>
    <row r="245" spans="1:6" x14ac:dyDescent="0.25">
      <c r="A245" s="134" t="s">
        <v>1722</v>
      </c>
      <c r="B245" s="184" t="s">
        <v>1294</v>
      </c>
      <c r="C245" s="134" t="s">
        <v>1295</v>
      </c>
      <c r="D245" s="127" t="s">
        <v>6334</v>
      </c>
      <c r="E245" s="127" t="s">
        <v>7057</v>
      </c>
      <c r="F245" s="127"/>
    </row>
    <row r="246" spans="1:6" x14ac:dyDescent="0.25">
      <c r="A246" s="134" t="s">
        <v>1722</v>
      </c>
      <c r="B246" s="184" t="s">
        <v>971</v>
      </c>
      <c r="C246" s="134" t="s">
        <v>972</v>
      </c>
      <c r="D246" s="127" t="s">
        <v>6335</v>
      </c>
      <c r="E246" s="127" t="s">
        <v>7058</v>
      </c>
      <c r="F246" s="127"/>
    </row>
    <row r="247" spans="1:6" x14ac:dyDescent="0.25">
      <c r="A247" s="134" t="s">
        <v>1722</v>
      </c>
      <c r="B247" s="184" t="s">
        <v>975</v>
      </c>
      <c r="C247" s="134" t="s">
        <v>976</v>
      </c>
      <c r="D247" s="127" t="s">
        <v>6336</v>
      </c>
      <c r="E247" s="127" t="s">
        <v>7059</v>
      </c>
      <c r="F247" s="127"/>
    </row>
    <row r="248" spans="1:6" x14ac:dyDescent="0.25">
      <c r="A248" s="134" t="s">
        <v>1722</v>
      </c>
      <c r="B248" s="184" t="s">
        <v>979</v>
      </c>
      <c r="C248" s="134" t="s">
        <v>980</v>
      </c>
      <c r="D248" s="127" t="s">
        <v>6337</v>
      </c>
      <c r="E248" s="127" t="s">
        <v>7060</v>
      </c>
      <c r="F248" s="127"/>
    </row>
    <row r="249" spans="1:6" x14ac:dyDescent="0.25">
      <c r="A249" s="134" t="s">
        <v>1722</v>
      </c>
      <c r="B249" s="184" t="s">
        <v>984</v>
      </c>
      <c r="C249" s="134" t="s">
        <v>985</v>
      </c>
      <c r="D249" s="127" t="s">
        <v>6338</v>
      </c>
      <c r="E249" s="127" t="s">
        <v>7061</v>
      </c>
      <c r="F249" s="127"/>
    </row>
    <row r="250" spans="1:6" x14ac:dyDescent="0.25">
      <c r="A250" s="134" t="s">
        <v>1722</v>
      </c>
      <c r="B250" s="184" t="s">
        <v>988</v>
      </c>
      <c r="C250" s="134" t="s">
        <v>989</v>
      </c>
      <c r="D250" s="127" t="s">
        <v>6339</v>
      </c>
      <c r="E250" s="127" t="s">
        <v>7062</v>
      </c>
      <c r="F250" s="127"/>
    </row>
    <row r="251" spans="1:6" x14ac:dyDescent="0.25">
      <c r="A251" s="134" t="s">
        <v>1722</v>
      </c>
      <c r="B251" s="184" t="s">
        <v>18</v>
      </c>
      <c r="C251" s="134" t="s">
        <v>19</v>
      </c>
      <c r="D251" s="127" t="s">
        <v>6340</v>
      </c>
      <c r="E251" s="127" t="s">
        <v>7050</v>
      </c>
      <c r="F251" s="127"/>
    </row>
    <row r="252" spans="1:6" x14ac:dyDescent="0.25">
      <c r="A252" s="134" t="s">
        <v>1722</v>
      </c>
      <c r="B252" s="184" t="s">
        <v>25</v>
      </c>
      <c r="C252" s="134" t="s">
        <v>26</v>
      </c>
      <c r="D252" s="127" t="s">
        <v>6341</v>
      </c>
      <c r="E252" s="127" t="s">
        <v>7051</v>
      </c>
      <c r="F252" s="127"/>
    </row>
    <row r="253" spans="1:6" x14ac:dyDescent="0.25">
      <c r="A253" s="134" t="s">
        <v>1722</v>
      </c>
      <c r="B253" s="184" t="s">
        <v>28</v>
      </c>
      <c r="C253" s="134" t="s">
        <v>890</v>
      </c>
      <c r="D253" s="127" t="s">
        <v>6342</v>
      </c>
      <c r="E253" s="127" t="s">
        <v>7052</v>
      </c>
      <c r="F253" s="127"/>
    </row>
    <row r="254" spans="1:6" x14ac:dyDescent="0.25">
      <c r="A254" s="134" t="s">
        <v>1722</v>
      </c>
      <c r="B254" s="184" t="s">
        <v>30</v>
      </c>
      <c r="C254" s="134" t="s">
        <v>31</v>
      </c>
      <c r="D254" s="127" t="s">
        <v>6343</v>
      </c>
      <c r="E254" s="127" t="s">
        <v>7042</v>
      </c>
      <c r="F254" s="127"/>
    </row>
    <row r="255" spans="1:6" x14ac:dyDescent="0.25">
      <c r="A255" s="134" t="s">
        <v>1722</v>
      </c>
      <c r="B255" s="184" t="s">
        <v>33</v>
      </c>
      <c r="C255" s="134" t="s">
        <v>34</v>
      </c>
      <c r="D255" s="127" t="s">
        <v>6344</v>
      </c>
      <c r="E255" s="127" t="s">
        <v>7053</v>
      </c>
      <c r="F255" s="127"/>
    </row>
    <row r="256" spans="1:6" x14ac:dyDescent="0.25">
      <c r="A256" s="134" t="s">
        <v>1722</v>
      </c>
      <c r="B256" s="184" t="s">
        <v>1272</v>
      </c>
      <c r="C256" s="134" t="s">
        <v>1273</v>
      </c>
      <c r="D256" s="127" t="s">
        <v>6345</v>
      </c>
      <c r="E256" s="127" t="s">
        <v>7056</v>
      </c>
      <c r="F256" s="127"/>
    </row>
    <row r="257" spans="1:6" x14ac:dyDescent="0.25">
      <c r="A257" s="134" t="s">
        <v>1722</v>
      </c>
      <c r="B257" s="184" t="s">
        <v>1296</v>
      </c>
      <c r="C257" s="134" t="s">
        <v>1297</v>
      </c>
      <c r="D257" s="127" t="s">
        <v>6346</v>
      </c>
      <c r="E257" s="127" t="s">
        <v>7057</v>
      </c>
      <c r="F257" s="127"/>
    </row>
    <row r="258" spans="1:6" x14ac:dyDescent="0.25">
      <c r="A258" s="134" t="s">
        <v>1722</v>
      </c>
      <c r="B258" s="184" t="s">
        <v>64</v>
      </c>
      <c r="C258" s="134" t="s">
        <v>65</v>
      </c>
      <c r="D258" s="127" t="s">
        <v>6347</v>
      </c>
      <c r="E258" s="127" t="s">
        <v>7058</v>
      </c>
      <c r="F258" s="127"/>
    </row>
    <row r="259" spans="1:6" x14ac:dyDescent="0.25">
      <c r="A259" s="134" t="s">
        <v>1722</v>
      </c>
      <c r="B259" s="184" t="s">
        <v>66</v>
      </c>
      <c r="C259" s="134" t="s">
        <v>67</v>
      </c>
      <c r="D259" s="127" t="s">
        <v>6348</v>
      </c>
      <c r="E259" s="127" t="s">
        <v>7059</v>
      </c>
      <c r="F259" s="127"/>
    </row>
    <row r="260" spans="1:6" x14ac:dyDescent="0.25">
      <c r="A260" s="134" t="s">
        <v>1722</v>
      </c>
      <c r="B260" s="184" t="s">
        <v>68</v>
      </c>
      <c r="C260" s="134" t="s">
        <v>981</v>
      </c>
      <c r="D260" s="127" t="s">
        <v>6349</v>
      </c>
      <c r="E260" s="127" t="s">
        <v>7060</v>
      </c>
      <c r="F260" s="127"/>
    </row>
    <row r="261" spans="1:6" x14ac:dyDescent="0.25">
      <c r="A261" s="134" t="s">
        <v>1722</v>
      </c>
      <c r="B261" s="184" t="s">
        <v>69</v>
      </c>
      <c r="C261" s="134" t="s">
        <v>70</v>
      </c>
      <c r="D261" s="127" t="s">
        <v>6350</v>
      </c>
      <c r="E261" s="127" t="s">
        <v>7061</v>
      </c>
      <c r="F261" s="127"/>
    </row>
    <row r="262" spans="1:6" x14ac:dyDescent="0.25">
      <c r="A262" s="134" t="s">
        <v>1722</v>
      </c>
      <c r="B262" s="184" t="s">
        <v>71</v>
      </c>
      <c r="C262" s="134" t="s">
        <v>72</v>
      </c>
      <c r="D262" s="127" t="s">
        <v>6351</v>
      </c>
      <c r="E262" s="127" t="s">
        <v>7062</v>
      </c>
      <c r="F262" s="127"/>
    </row>
    <row r="263" spans="1:6" x14ac:dyDescent="0.25">
      <c r="A263" s="134" t="s">
        <v>1722</v>
      </c>
      <c r="B263" s="184" t="s">
        <v>1114</v>
      </c>
      <c r="C263" s="134" t="s">
        <v>1115</v>
      </c>
      <c r="D263" s="127" t="s">
        <v>6352</v>
      </c>
      <c r="E263" s="127" t="s">
        <v>7030</v>
      </c>
      <c r="F263" s="127"/>
    </row>
    <row r="264" spans="1:6" x14ac:dyDescent="0.25">
      <c r="A264" s="134" t="s">
        <v>1722</v>
      </c>
      <c r="B264" s="184" t="s">
        <v>1118</v>
      </c>
      <c r="C264" s="134" t="s">
        <v>1119</v>
      </c>
      <c r="D264" s="127" t="s">
        <v>6353</v>
      </c>
      <c r="E264" s="127" t="s">
        <v>7031</v>
      </c>
      <c r="F264" s="127"/>
    </row>
    <row r="265" spans="1:6" x14ac:dyDescent="0.25">
      <c r="A265" s="134" t="s">
        <v>1722</v>
      </c>
      <c r="B265" s="184" t="s">
        <v>1123</v>
      </c>
      <c r="C265" s="134" t="s">
        <v>1124</v>
      </c>
      <c r="D265" s="127" t="s">
        <v>6354</v>
      </c>
      <c r="E265" s="127" t="s">
        <v>7032</v>
      </c>
      <c r="F265" s="127"/>
    </row>
    <row r="266" spans="1:6" x14ac:dyDescent="0.25">
      <c r="A266" s="134" t="s">
        <v>1722</v>
      </c>
      <c r="B266" s="184" t="s">
        <v>1127</v>
      </c>
      <c r="C266" s="134" t="s">
        <v>1128</v>
      </c>
      <c r="D266" s="127" t="s">
        <v>6355</v>
      </c>
      <c r="E266" s="127" t="s">
        <v>7033</v>
      </c>
      <c r="F266" s="127"/>
    </row>
    <row r="267" spans="1:6" x14ac:dyDescent="0.25">
      <c r="A267" s="134" t="s">
        <v>1722</v>
      </c>
      <c r="B267" s="184" t="s">
        <v>1131</v>
      </c>
      <c r="C267" s="134" t="s">
        <v>1132</v>
      </c>
      <c r="D267" s="127" t="s">
        <v>6356</v>
      </c>
      <c r="E267" s="127" t="s">
        <v>7034</v>
      </c>
      <c r="F267" s="127"/>
    </row>
    <row r="268" spans="1:6" x14ac:dyDescent="0.25">
      <c r="A268" s="134" t="s">
        <v>1722</v>
      </c>
      <c r="B268" s="184" t="s">
        <v>1340</v>
      </c>
      <c r="C268" s="134" t="s">
        <v>1341</v>
      </c>
      <c r="D268" s="127" t="s">
        <v>6357</v>
      </c>
      <c r="E268" s="127" t="s">
        <v>7037</v>
      </c>
      <c r="F268" s="127"/>
    </row>
    <row r="269" spans="1:6" x14ac:dyDescent="0.25">
      <c r="A269" s="134" t="s">
        <v>1722</v>
      </c>
      <c r="B269" s="184" t="s">
        <v>1352</v>
      </c>
      <c r="C269" s="134" t="s">
        <v>1353</v>
      </c>
      <c r="D269" s="127" t="s">
        <v>6358</v>
      </c>
      <c r="E269" s="127" t="s">
        <v>7038</v>
      </c>
      <c r="F269" s="127"/>
    </row>
    <row r="270" spans="1:6" x14ac:dyDescent="0.25">
      <c r="A270" s="134" t="s">
        <v>1722</v>
      </c>
      <c r="B270" s="184" t="s">
        <v>2294</v>
      </c>
      <c r="C270" s="134" t="s">
        <v>2295</v>
      </c>
      <c r="D270" s="127" t="s">
        <v>6359</v>
      </c>
      <c r="E270" s="127" t="s">
        <v>7039</v>
      </c>
      <c r="F270" s="127"/>
    </row>
    <row r="271" spans="1:6" x14ac:dyDescent="0.25">
      <c r="A271" s="134" t="s">
        <v>1722</v>
      </c>
      <c r="B271" s="184" t="s">
        <v>1158</v>
      </c>
      <c r="C271" s="134" t="s">
        <v>1159</v>
      </c>
      <c r="D271" s="127" t="s">
        <v>6360</v>
      </c>
      <c r="E271" s="127" t="s">
        <v>7040</v>
      </c>
      <c r="F271" s="127"/>
    </row>
    <row r="272" spans="1:6" x14ac:dyDescent="0.25">
      <c r="A272" s="134" t="s">
        <v>1722</v>
      </c>
      <c r="B272" s="184" t="s">
        <v>1162</v>
      </c>
      <c r="C272" s="134" t="s">
        <v>1163</v>
      </c>
      <c r="D272" s="127" t="s">
        <v>6361</v>
      </c>
      <c r="E272" s="127" t="s">
        <v>7041</v>
      </c>
      <c r="F272" s="127"/>
    </row>
    <row r="273" spans="1:6" x14ac:dyDescent="0.25">
      <c r="A273" s="134" t="s">
        <v>1722</v>
      </c>
      <c r="B273" s="184" t="s">
        <v>1167</v>
      </c>
      <c r="C273" s="134" t="s">
        <v>1168</v>
      </c>
      <c r="D273" s="127" t="s">
        <v>6362</v>
      </c>
      <c r="E273" s="127" t="s">
        <v>7042</v>
      </c>
      <c r="F273" s="127"/>
    </row>
    <row r="274" spans="1:6" x14ac:dyDescent="0.25">
      <c r="A274" s="134" t="s">
        <v>1722</v>
      </c>
      <c r="B274" s="184" t="s">
        <v>1171</v>
      </c>
      <c r="C274" s="134" t="s">
        <v>1172</v>
      </c>
      <c r="D274" s="127" t="s">
        <v>6363</v>
      </c>
      <c r="E274" s="127" t="s">
        <v>7043</v>
      </c>
      <c r="F274" s="127"/>
    </row>
    <row r="275" spans="1:6" x14ac:dyDescent="0.25">
      <c r="A275" s="134" t="s">
        <v>1722</v>
      </c>
      <c r="B275" s="184" t="s">
        <v>1175</v>
      </c>
      <c r="C275" s="134" t="s">
        <v>1176</v>
      </c>
      <c r="D275" s="127" t="s">
        <v>6364</v>
      </c>
      <c r="E275" s="127" t="s">
        <v>7044</v>
      </c>
      <c r="F275" s="127"/>
    </row>
    <row r="276" spans="1:6" x14ac:dyDescent="0.25">
      <c r="A276" s="134" t="s">
        <v>1722</v>
      </c>
      <c r="B276" s="184" t="s">
        <v>2296</v>
      </c>
      <c r="C276" s="134" t="s">
        <v>2297</v>
      </c>
      <c r="D276" s="127" t="s">
        <v>6365</v>
      </c>
      <c r="E276" s="127" t="s">
        <v>7047</v>
      </c>
      <c r="F276" s="127"/>
    </row>
    <row r="277" spans="1:6" x14ac:dyDescent="0.25">
      <c r="A277" s="134" t="s">
        <v>1722</v>
      </c>
      <c r="B277" s="184" t="s">
        <v>1116</v>
      </c>
      <c r="C277" s="134" t="s">
        <v>1117</v>
      </c>
      <c r="D277" s="127" t="s">
        <v>6366</v>
      </c>
      <c r="E277" s="127" t="s">
        <v>7050</v>
      </c>
      <c r="F277" s="127"/>
    </row>
    <row r="278" spans="1:6" x14ac:dyDescent="0.25">
      <c r="A278" s="134" t="s">
        <v>1722</v>
      </c>
      <c r="B278" s="184" t="s">
        <v>1120</v>
      </c>
      <c r="C278" s="134" t="s">
        <v>1121</v>
      </c>
      <c r="D278" s="127" t="s">
        <v>6367</v>
      </c>
      <c r="E278" s="127" t="s">
        <v>7051</v>
      </c>
      <c r="F278" s="127"/>
    </row>
    <row r="279" spans="1:6" x14ac:dyDescent="0.25">
      <c r="A279" s="134" t="s">
        <v>1722</v>
      </c>
      <c r="B279" s="184" t="s">
        <v>1125</v>
      </c>
      <c r="C279" s="134" t="s">
        <v>1126</v>
      </c>
      <c r="D279" s="127" t="s">
        <v>6368</v>
      </c>
      <c r="E279" s="127" t="s">
        <v>7052</v>
      </c>
      <c r="F279" s="127"/>
    </row>
    <row r="280" spans="1:6" x14ac:dyDescent="0.25">
      <c r="A280" s="134" t="s">
        <v>1722</v>
      </c>
      <c r="B280" s="184" t="s">
        <v>1129</v>
      </c>
      <c r="C280" s="134" t="s">
        <v>1130</v>
      </c>
      <c r="D280" s="127" t="s">
        <v>6369</v>
      </c>
      <c r="E280" s="127" t="s">
        <v>7042</v>
      </c>
      <c r="F280" s="127"/>
    </row>
    <row r="281" spans="1:6" x14ac:dyDescent="0.25">
      <c r="A281" s="134" t="s">
        <v>1722</v>
      </c>
      <c r="B281" s="184" t="s">
        <v>1133</v>
      </c>
      <c r="C281" s="134" t="s">
        <v>1134</v>
      </c>
      <c r="D281" s="127" t="s">
        <v>6370</v>
      </c>
      <c r="E281" s="127" t="s">
        <v>7053</v>
      </c>
      <c r="F281" s="127"/>
    </row>
    <row r="282" spans="1:6" x14ac:dyDescent="0.25">
      <c r="A282" s="134" t="s">
        <v>1722</v>
      </c>
      <c r="B282" s="184" t="s">
        <v>1342</v>
      </c>
      <c r="C282" s="134" t="s">
        <v>1343</v>
      </c>
      <c r="D282" s="127" t="s">
        <v>6371</v>
      </c>
      <c r="E282" s="127" t="s">
        <v>7056</v>
      </c>
      <c r="F282" s="127"/>
    </row>
    <row r="283" spans="1:6" x14ac:dyDescent="0.25">
      <c r="A283" s="134" t="s">
        <v>1722</v>
      </c>
      <c r="B283" s="184" t="s">
        <v>1354</v>
      </c>
      <c r="C283" s="134" t="s">
        <v>1355</v>
      </c>
      <c r="D283" s="127" t="s">
        <v>6372</v>
      </c>
      <c r="E283" s="127" t="s">
        <v>7057</v>
      </c>
      <c r="F283" s="127"/>
    </row>
    <row r="284" spans="1:6" x14ac:dyDescent="0.25">
      <c r="A284" s="134" t="s">
        <v>1722</v>
      </c>
      <c r="B284" s="184" t="s">
        <v>1160</v>
      </c>
      <c r="C284" s="134" t="s">
        <v>1161</v>
      </c>
      <c r="D284" s="127" t="s">
        <v>6373</v>
      </c>
      <c r="E284" s="127" t="s">
        <v>7058</v>
      </c>
      <c r="F284" s="127"/>
    </row>
    <row r="285" spans="1:6" x14ac:dyDescent="0.25">
      <c r="A285" s="134" t="s">
        <v>1722</v>
      </c>
      <c r="B285" s="184" t="s">
        <v>1164</v>
      </c>
      <c r="C285" s="134" t="s">
        <v>1165</v>
      </c>
      <c r="D285" s="127" t="s">
        <v>6374</v>
      </c>
      <c r="E285" s="127" t="s">
        <v>7059</v>
      </c>
      <c r="F285" s="127"/>
    </row>
    <row r="286" spans="1:6" x14ac:dyDescent="0.25">
      <c r="A286" s="134" t="s">
        <v>1722</v>
      </c>
      <c r="B286" s="184" t="s">
        <v>1169</v>
      </c>
      <c r="C286" s="134" t="s">
        <v>1170</v>
      </c>
      <c r="D286" s="127" t="s">
        <v>6375</v>
      </c>
      <c r="E286" s="127" t="s">
        <v>7060</v>
      </c>
      <c r="F286" s="127"/>
    </row>
    <row r="287" spans="1:6" x14ac:dyDescent="0.25">
      <c r="A287" s="134" t="s">
        <v>1722</v>
      </c>
      <c r="B287" s="184" t="s">
        <v>1173</v>
      </c>
      <c r="C287" s="134" t="s">
        <v>1174</v>
      </c>
      <c r="D287" s="127" t="s">
        <v>6376</v>
      </c>
      <c r="E287" s="127" t="s">
        <v>7061</v>
      </c>
      <c r="F287" s="127"/>
    </row>
    <row r="288" spans="1:6" x14ac:dyDescent="0.25">
      <c r="A288" s="134" t="s">
        <v>1722</v>
      </c>
      <c r="B288" s="184" t="s">
        <v>1177</v>
      </c>
      <c r="C288" s="134" t="s">
        <v>1178</v>
      </c>
      <c r="D288" s="127" t="s">
        <v>6377</v>
      </c>
      <c r="E288" s="127" t="s">
        <v>7062</v>
      </c>
      <c r="F288" s="127"/>
    </row>
    <row r="289" spans="1:6" x14ac:dyDescent="0.25">
      <c r="A289" s="134" t="s">
        <v>1722</v>
      </c>
      <c r="B289" s="184" t="s">
        <v>227</v>
      </c>
      <c r="C289" s="134" t="s">
        <v>228</v>
      </c>
      <c r="D289" s="127" t="s">
        <v>6378</v>
      </c>
      <c r="E289" s="127" t="s">
        <v>7050</v>
      </c>
      <c r="F289" s="127"/>
    </row>
    <row r="290" spans="1:6" x14ac:dyDescent="0.25">
      <c r="A290" s="134" t="s">
        <v>1722</v>
      </c>
      <c r="B290" s="184" t="s">
        <v>229</v>
      </c>
      <c r="C290" s="134" t="s">
        <v>1122</v>
      </c>
      <c r="D290" s="127" t="s">
        <v>6379</v>
      </c>
      <c r="E290" s="127" t="s">
        <v>7051</v>
      </c>
      <c r="F290" s="127"/>
    </row>
    <row r="291" spans="1:6" x14ac:dyDescent="0.25">
      <c r="A291" s="134" t="s">
        <v>1722</v>
      </c>
      <c r="B291" s="184" t="s">
        <v>230</v>
      </c>
      <c r="C291" s="134" t="s">
        <v>231</v>
      </c>
      <c r="D291" s="127" t="s">
        <v>6380</v>
      </c>
      <c r="E291" s="127" t="s">
        <v>7052</v>
      </c>
      <c r="F291" s="127"/>
    </row>
    <row r="292" spans="1:6" x14ac:dyDescent="0.25">
      <c r="A292" s="134" t="s">
        <v>1722</v>
      </c>
      <c r="B292" s="184" t="s">
        <v>232</v>
      </c>
      <c r="C292" s="134" t="s">
        <v>233</v>
      </c>
      <c r="D292" s="127" t="s">
        <v>6381</v>
      </c>
      <c r="E292" s="127" t="s">
        <v>7042</v>
      </c>
      <c r="F292" s="127"/>
    </row>
    <row r="293" spans="1:6" x14ac:dyDescent="0.25">
      <c r="A293" s="134" t="s">
        <v>1722</v>
      </c>
      <c r="B293" s="184" t="s">
        <v>234</v>
      </c>
      <c r="C293" s="134" t="s">
        <v>235</v>
      </c>
      <c r="D293" s="127" t="s">
        <v>6382</v>
      </c>
      <c r="E293" s="127" t="s">
        <v>7053</v>
      </c>
      <c r="F293" s="127"/>
    </row>
    <row r="294" spans="1:6" x14ac:dyDescent="0.25">
      <c r="A294" s="134" t="s">
        <v>1722</v>
      </c>
      <c r="B294" s="184" t="s">
        <v>1344</v>
      </c>
      <c r="C294" s="134" t="s">
        <v>1345</v>
      </c>
      <c r="D294" s="127" t="s">
        <v>6383</v>
      </c>
      <c r="E294" s="127" t="s">
        <v>7056</v>
      </c>
      <c r="F294" s="127"/>
    </row>
    <row r="295" spans="1:6" x14ac:dyDescent="0.25">
      <c r="A295" s="134" t="s">
        <v>1722</v>
      </c>
      <c r="B295" s="184" t="s">
        <v>1356</v>
      </c>
      <c r="C295" s="134" t="s">
        <v>1357</v>
      </c>
      <c r="D295" s="127" t="s">
        <v>6384</v>
      </c>
      <c r="E295" s="127" t="s">
        <v>7057</v>
      </c>
      <c r="F295" s="127"/>
    </row>
    <row r="296" spans="1:6" x14ac:dyDescent="0.25">
      <c r="A296" s="134" t="s">
        <v>1722</v>
      </c>
      <c r="B296" s="184" t="s">
        <v>245</v>
      </c>
      <c r="C296" s="134" t="s">
        <v>246</v>
      </c>
      <c r="D296" s="127" t="s">
        <v>6385</v>
      </c>
      <c r="E296" s="127" t="s">
        <v>7058</v>
      </c>
      <c r="F296" s="127"/>
    </row>
    <row r="297" spans="1:6" x14ac:dyDescent="0.25">
      <c r="A297" s="134" t="s">
        <v>1722</v>
      </c>
      <c r="B297" s="184" t="s">
        <v>247</v>
      </c>
      <c r="C297" s="134" t="s">
        <v>1166</v>
      </c>
      <c r="D297" s="127" t="s">
        <v>6386</v>
      </c>
      <c r="E297" s="127" t="s">
        <v>7059</v>
      </c>
      <c r="F297" s="127"/>
    </row>
    <row r="298" spans="1:6" x14ac:dyDescent="0.25">
      <c r="A298" s="134" t="s">
        <v>1722</v>
      </c>
      <c r="B298" s="184" t="s">
        <v>248</v>
      </c>
      <c r="C298" s="134" t="s">
        <v>249</v>
      </c>
      <c r="D298" s="127" t="s">
        <v>6387</v>
      </c>
      <c r="E298" s="127" t="s">
        <v>7060</v>
      </c>
      <c r="F298" s="127"/>
    </row>
    <row r="299" spans="1:6" x14ac:dyDescent="0.25">
      <c r="A299" s="134" t="s">
        <v>1722</v>
      </c>
      <c r="B299" s="184" t="s">
        <v>250</v>
      </c>
      <c r="C299" s="134" t="s">
        <v>251</v>
      </c>
      <c r="D299" s="127" t="s">
        <v>6388</v>
      </c>
      <c r="E299" s="127" t="s">
        <v>7061</v>
      </c>
      <c r="F299" s="127"/>
    </row>
    <row r="300" spans="1:6" x14ac:dyDescent="0.25">
      <c r="A300" s="134" t="s">
        <v>1722</v>
      </c>
      <c r="B300" s="184" t="s">
        <v>252</v>
      </c>
      <c r="C300" s="134" t="s">
        <v>253</v>
      </c>
      <c r="D300" s="127" t="s">
        <v>6389</v>
      </c>
      <c r="E300" s="127" t="s">
        <v>7062</v>
      </c>
      <c r="F300" s="127"/>
    </row>
    <row r="301" spans="1:6" x14ac:dyDescent="0.25">
      <c r="A301" s="134" t="s">
        <v>1722</v>
      </c>
      <c r="B301" s="184" t="s">
        <v>1060</v>
      </c>
      <c r="C301" s="134" t="s">
        <v>1061</v>
      </c>
      <c r="D301" s="127" t="s">
        <v>6390</v>
      </c>
      <c r="E301" s="127" t="s">
        <v>7030</v>
      </c>
      <c r="F301" s="127"/>
    </row>
    <row r="302" spans="1:6" x14ac:dyDescent="0.25">
      <c r="A302" s="134" t="s">
        <v>1722</v>
      </c>
      <c r="B302" s="184" t="s">
        <v>1064</v>
      </c>
      <c r="C302" s="134" t="s">
        <v>1065</v>
      </c>
      <c r="D302" s="127" t="s">
        <v>6391</v>
      </c>
      <c r="E302" s="127" t="s">
        <v>7031</v>
      </c>
      <c r="F302" s="127"/>
    </row>
    <row r="303" spans="1:6" x14ac:dyDescent="0.25">
      <c r="A303" s="134" t="s">
        <v>1722</v>
      </c>
      <c r="B303" s="184" t="s">
        <v>1069</v>
      </c>
      <c r="C303" s="134" t="s">
        <v>1070</v>
      </c>
      <c r="D303" s="127" t="s">
        <v>6392</v>
      </c>
      <c r="E303" s="127" t="s">
        <v>7032</v>
      </c>
      <c r="F303" s="127"/>
    </row>
    <row r="304" spans="1:6" x14ac:dyDescent="0.25">
      <c r="A304" s="134" t="s">
        <v>1722</v>
      </c>
      <c r="B304" s="184" t="s">
        <v>1316</v>
      </c>
      <c r="C304" s="134" t="s">
        <v>1317</v>
      </c>
      <c r="D304" s="127" t="s">
        <v>6393</v>
      </c>
      <c r="E304" s="127" t="s">
        <v>7037</v>
      </c>
      <c r="F304" s="127"/>
    </row>
    <row r="305" spans="1:6" x14ac:dyDescent="0.25">
      <c r="A305" s="134" t="s">
        <v>1722</v>
      </c>
      <c r="B305" s="184" t="s">
        <v>1328</v>
      </c>
      <c r="C305" s="134" t="s">
        <v>1329</v>
      </c>
      <c r="D305" s="127" t="s">
        <v>6394</v>
      </c>
      <c r="E305" s="127" t="s">
        <v>7038</v>
      </c>
      <c r="F305" s="127"/>
    </row>
    <row r="306" spans="1:6" x14ac:dyDescent="0.25">
      <c r="A306" s="134" t="s">
        <v>1722</v>
      </c>
      <c r="B306" s="184" t="s">
        <v>2302</v>
      </c>
      <c r="C306" s="134" t="s">
        <v>2303</v>
      </c>
      <c r="D306" s="127" t="s">
        <v>6395</v>
      </c>
      <c r="E306" s="127" t="s">
        <v>7039</v>
      </c>
      <c r="F306" s="127"/>
    </row>
    <row r="307" spans="1:6" x14ac:dyDescent="0.25">
      <c r="A307" s="134" t="s">
        <v>1722</v>
      </c>
      <c r="B307" s="184" t="s">
        <v>1087</v>
      </c>
      <c r="C307" s="134" t="s">
        <v>1088</v>
      </c>
      <c r="D307" s="127" t="s">
        <v>6396</v>
      </c>
      <c r="E307" s="127" t="s">
        <v>7040</v>
      </c>
      <c r="F307" s="127"/>
    </row>
    <row r="308" spans="1:6" x14ac:dyDescent="0.25">
      <c r="A308" s="134" t="s">
        <v>1722</v>
      </c>
      <c r="B308" s="184" t="s">
        <v>1091</v>
      </c>
      <c r="C308" s="134" t="s">
        <v>1092</v>
      </c>
      <c r="D308" s="127" t="s">
        <v>6397</v>
      </c>
      <c r="E308" s="127" t="s">
        <v>7041</v>
      </c>
      <c r="F308" s="127"/>
    </row>
    <row r="309" spans="1:6" x14ac:dyDescent="0.25">
      <c r="A309" s="134" t="s">
        <v>1722</v>
      </c>
      <c r="B309" s="184" t="s">
        <v>1096</v>
      </c>
      <c r="C309" s="134" t="s">
        <v>1097</v>
      </c>
      <c r="D309" s="127" t="s">
        <v>6398</v>
      </c>
      <c r="E309" s="127" t="s">
        <v>7042</v>
      </c>
      <c r="F309" s="127"/>
    </row>
    <row r="310" spans="1:6" x14ac:dyDescent="0.25">
      <c r="A310" s="134" t="s">
        <v>1722</v>
      </c>
      <c r="B310" s="184" t="s">
        <v>2304</v>
      </c>
      <c r="C310" s="134" t="s">
        <v>2305</v>
      </c>
      <c r="D310" s="127" t="s">
        <v>6399</v>
      </c>
      <c r="E310" s="127" t="s">
        <v>7047</v>
      </c>
      <c r="F310" s="127"/>
    </row>
    <row r="311" spans="1:6" x14ac:dyDescent="0.25">
      <c r="A311" s="134" t="s">
        <v>1722</v>
      </c>
      <c r="B311" s="184" t="s">
        <v>2306</v>
      </c>
      <c r="C311" s="134" t="s">
        <v>2307</v>
      </c>
      <c r="D311" s="127" t="s">
        <v>6400</v>
      </c>
      <c r="E311" s="127" t="s">
        <v>7044</v>
      </c>
      <c r="F311" s="127"/>
    </row>
    <row r="312" spans="1:6" x14ac:dyDescent="0.25">
      <c r="A312" s="134" t="s">
        <v>1722</v>
      </c>
      <c r="B312" s="184" t="s">
        <v>1062</v>
      </c>
      <c r="C312" s="134" t="s">
        <v>1063</v>
      </c>
      <c r="D312" s="127" t="s">
        <v>6401</v>
      </c>
      <c r="E312" s="127" t="s">
        <v>7050</v>
      </c>
      <c r="F312" s="127"/>
    </row>
    <row r="313" spans="1:6" x14ac:dyDescent="0.25">
      <c r="A313" s="134" t="s">
        <v>1722</v>
      </c>
      <c r="B313" s="184" t="s">
        <v>1066</v>
      </c>
      <c r="C313" s="134" t="s">
        <v>1067</v>
      </c>
      <c r="D313" s="127" t="s">
        <v>6402</v>
      </c>
      <c r="E313" s="127" t="s">
        <v>7051</v>
      </c>
      <c r="F313" s="127"/>
    </row>
    <row r="314" spans="1:6" x14ac:dyDescent="0.25">
      <c r="A314" s="134" t="s">
        <v>1722</v>
      </c>
      <c r="B314" s="184" t="s">
        <v>1071</v>
      </c>
      <c r="C314" s="134" t="s">
        <v>1072</v>
      </c>
      <c r="D314" s="127" t="s">
        <v>6403</v>
      </c>
      <c r="E314" s="127" t="s">
        <v>7052</v>
      </c>
      <c r="F314" s="127"/>
    </row>
    <row r="315" spans="1:6" x14ac:dyDescent="0.25">
      <c r="A315" s="134" t="s">
        <v>1722</v>
      </c>
      <c r="B315" s="184" t="s">
        <v>1318</v>
      </c>
      <c r="C315" s="134" t="s">
        <v>1319</v>
      </c>
      <c r="D315" s="127" t="s">
        <v>6404</v>
      </c>
      <c r="E315" s="127" t="s">
        <v>7056</v>
      </c>
      <c r="F315" s="127"/>
    </row>
    <row r="316" spans="1:6" x14ac:dyDescent="0.25">
      <c r="A316" s="134" t="s">
        <v>1722</v>
      </c>
      <c r="B316" s="184" t="s">
        <v>1330</v>
      </c>
      <c r="C316" s="134" t="s">
        <v>1331</v>
      </c>
      <c r="D316" s="127" t="s">
        <v>6405</v>
      </c>
      <c r="E316" s="127" t="s">
        <v>7057</v>
      </c>
      <c r="F316" s="127"/>
    </row>
    <row r="317" spans="1:6" x14ac:dyDescent="0.25">
      <c r="A317" s="134" t="s">
        <v>1722</v>
      </c>
      <c r="B317" s="184" t="s">
        <v>1089</v>
      </c>
      <c r="C317" s="134" t="s">
        <v>1090</v>
      </c>
      <c r="D317" s="127" t="s">
        <v>6406</v>
      </c>
      <c r="E317" s="127" t="s">
        <v>7058</v>
      </c>
      <c r="F317" s="127"/>
    </row>
    <row r="318" spans="1:6" x14ac:dyDescent="0.25">
      <c r="A318" s="134" t="s">
        <v>1722</v>
      </c>
      <c r="B318" s="184" t="s">
        <v>1093</v>
      </c>
      <c r="C318" s="134" t="s">
        <v>1094</v>
      </c>
      <c r="D318" s="127" t="s">
        <v>6407</v>
      </c>
      <c r="E318" s="127" t="s">
        <v>7059</v>
      </c>
      <c r="F318" s="127"/>
    </row>
    <row r="319" spans="1:6" x14ac:dyDescent="0.25">
      <c r="A319" s="134" t="s">
        <v>1722</v>
      </c>
      <c r="B319" s="184" t="s">
        <v>1098</v>
      </c>
      <c r="C319" s="134" t="s">
        <v>1099</v>
      </c>
      <c r="D319" s="127" t="s">
        <v>6408</v>
      </c>
      <c r="E319" s="127" t="s">
        <v>7060</v>
      </c>
      <c r="F319" s="127"/>
    </row>
    <row r="320" spans="1:6" x14ac:dyDescent="0.25">
      <c r="A320" s="134" t="s">
        <v>1722</v>
      </c>
      <c r="B320" s="184" t="s">
        <v>205</v>
      </c>
      <c r="C320" s="134" t="s">
        <v>206</v>
      </c>
      <c r="D320" s="127" t="s">
        <v>6409</v>
      </c>
      <c r="E320" s="127" t="s">
        <v>7050</v>
      </c>
      <c r="F320" s="127"/>
    </row>
    <row r="321" spans="1:6" x14ac:dyDescent="0.25">
      <c r="A321" s="134" t="s">
        <v>1722</v>
      </c>
      <c r="B321" s="184" t="s">
        <v>207</v>
      </c>
      <c r="C321" s="134" t="s">
        <v>1068</v>
      </c>
      <c r="D321" s="127" t="s">
        <v>6410</v>
      </c>
      <c r="E321" s="127" t="s">
        <v>7051</v>
      </c>
      <c r="F321" s="127"/>
    </row>
    <row r="322" spans="1:6" x14ac:dyDescent="0.25">
      <c r="A322" s="134" t="s">
        <v>1722</v>
      </c>
      <c r="B322" s="184" t="s">
        <v>208</v>
      </c>
      <c r="C322" s="134" t="s">
        <v>209</v>
      </c>
      <c r="D322" s="127" t="s">
        <v>6411</v>
      </c>
      <c r="E322" s="127" t="s">
        <v>7052</v>
      </c>
      <c r="F322" s="127"/>
    </row>
    <row r="323" spans="1:6" x14ac:dyDescent="0.25">
      <c r="A323" s="134" t="s">
        <v>1722</v>
      </c>
      <c r="B323" s="184" t="s">
        <v>1320</v>
      </c>
      <c r="C323" s="134" t="s">
        <v>1321</v>
      </c>
      <c r="D323" s="127" t="s">
        <v>6412</v>
      </c>
      <c r="E323" s="127" t="s">
        <v>7056</v>
      </c>
      <c r="F323" s="127"/>
    </row>
    <row r="324" spans="1:6" x14ac:dyDescent="0.25">
      <c r="A324" s="134" t="s">
        <v>1722</v>
      </c>
      <c r="B324" s="184" t="s">
        <v>1332</v>
      </c>
      <c r="C324" s="134" t="s">
        <v>1333</v>
      </c>
      <c r="D324" s="127" t="s">
        <v>6413</v>
      </c>
      <c r="E324" s="127" t="s">
        <v>7057</v>
      </c>
      <c r="F324" s="127"/>
    </row>
    <row r="325" spans="1:6" x14ac:dyDescent="0.25">
      <c r="A325" s="134" t="s">
        <v>1722</v>
      </c>
      <c r="B325" s="184" t="s">
        <v>216</v>
      </c>
      <c r="C325" s="134" t="s">
        <v>217</v>
      </c>
      <c r="D325" s="127" t="s">
        <v>6414</v>
      </c>
      <c r="E325" s="127" t="s">
        <v>7058</v>
      </c>
      <c r="F325" s="127"/>
    </row>
    <row r="326" spans="1:6" x14ac:dyDescent="0.25">
      <c r="A326" s="134" t="s">
        <v>1722</v>
      </c>
      <c r="B326" s="184" t="s">
        <v>218</v>
      </c>
      <c r="C326" s="134" t="s">
        <v>1095</v>
      </c>
      <c r="D326" s="127" t="s">
        <v>6415</v>
      </c>
      <c r="E326" s="127" t="s">
        <v>7059</v>
      </c>
      <c r="F326" s="127"/>
    </row>
    <row r="327" spans="1:6" x14ac:dyDescent="0.25">
      <c r="A327" s="134" t="s">
        <v>1722</v>
      </c>
      <c r="B327" s="184" t="s">
        <v>219</v>
      </c>
      <c r="C327" s="134" t="s">
        <v>220</v>
      </c>
      <c r="D327" s="127" t="s">
        <v>6416</v>
      </c>
      <c r="E327" s="127" t="s">
        <v>7060</v>
      </c>
      <c r="F327" s="127"/>
    </row>
    <row r="328" spans="1:6" x14ac:dyDescent="0.25">
      <c r="A328" s="134" t="s">
        <v>1722</v>
      </c>
      <c r="B328" s="184" t="s">
        <v>677</v>
      </c>
      <c r="C328" s="134" t="s">
        <v>678</v>
      </c>
      <c r="D328" s="127" t="s">
        <v>6417</v>
      </c>
      <c r="E328" s="127" t="s">
        <v>7030</v>
      </c>
      <c r="F328" s="127"/>
    </row>
    <row r="329" spans="1:6" x14ac:dyDescent="0.25">
      <c r="A329" s="134" t="s">
        <v>1722</v>
      </c>
      <c r="B329" s="184" t="s">
        <v>681</v>
      </c>
      <c r="C329" s="134" t="s">
        <v>682</v>
      </c>
      <c r="D329" s="127" t="s">
        <v>6418</v>
      </c>
      <c r="E329" s="127" t="s">
        <v>7031</v>
      </c>
      <c r="F329" s="127"/>
    </row>
    <row r="330" spans="1:6" x14ac:dyDescent="0.25">
      <c r="A330" s="134" t="s">
        <v>1722</v>
      </c>
      <c r="B330" s="184" t="s">
        <v>685</v>
      </c>
      <c r="C330" s="134" t="s">
        <v>686</v>
      </c>
      <c r="D330" s="127" t="s">
        <v>6419</v>
      </c>
      <c r="E330" s="127" t="s">
        <v>7032</v>
      </c>
      <c r="F330" s="127"/>
    </row>
    <row r="331" spans="1:6" x14ac:dyDescent="0.25">
      <c r="A331" s="134" t="s">
        <v>1722</v>
      </c>
      <c r="B331" s="184" t="s">
        <v>689</v>
      </c>
      <c r="C331" s="134" t="s">
        <v>690</v>
      </c>
      <c r="D331" s="127" t="s">
        <v>6420</v>
      </c>
      <c r="E331" s="127" t="s">
        <v>7033</v>
      </c>
      <c r="F331" s="127"/>
    </row>
    <row r="332" spans="1:6" x14ac:dyDescent="0.25">
      <c r="A332" s="134" t="s">
        <v>1722</v>
      </c>
      <c r="B332" s="184" t="s">
        <v>693</v>
      </c>
      <c r="C332" s="134" t="s">
        <v>694</v>
      </c>
      <c r="D332" s="127" t="s">
        <v>6421</v>
      </c>
      <c r="E332" s="127" t="s">
        <v>7034</v>
      </c>
      <c r="F332" s="127"/>
    </row>
    <row r="333" spans="1:6" x14ac:dyDescent="0.25">
      <c r="A333" s="134" t="s">
        <v>1722</v>
      </c>
      <c r="B333" s="184" t="s">
        <v>734</v>
      </c>
      <c r="C333" s="134" t="s">
        <v>735</v>
      </c>
      <c r="D333" s="127" t="s">
        <v>6422</v>
      </c>
      <c r="E333" s="127" t="s">
        <v>7035</v>
      </c>
      <c r="F333" s="127"/>
    </row>
    <row r="334" spans="1:6" x14ac:dyDescent="0.25">
      <c r="A334" s="134" t="s">
        <v>1722</v>
      </c>
      <c r="B334" s="184" t="s">
        <v>738</v>
      </c>
      <c r="C334" s="134" t="s">
        <v>739</v>
      </c>
      <c r="D334" s="127" t="s">
        <v>6423</v>
      </c>
      <c r="E334" s="127" t="s">
        <v>7036</v>
      </c>
      <c r="F334" s="127"/>
    </row>
    <row r="335" spans="1:6" x14ac:dyDescent="0.25">
      <c r="A335" s="134" t="s">
        <v>1722</v>
      </c>
      <c r="B335" s="184" t="s">
        <v>1250</v>
      </c>
      <c r="C335" s="134" t="s">
        <v>1251</v>
      </c>
      <c r="D335" s="127" t="s">
        <v>6424</v>
      </c>
      <c r="E335" s="127" t="s">
        <v>7068</v>
      </c>
      <c r="F335" s="127"/>
    </row>
    <row r="336" spans="1:6" x14ac:dyDescent="0.25">
      <c r="A336" s="134" t="s">
        <v>1722</v>
      </c>
      <c r="B336" s="184" t="s">
        <v>1256</v>
      </c>
      <c r="C336" s="134" t="s">
        <v>1257</v>
      </c>
      <c r="D336" s="127" t="s">
        <v>6425</v>
      </c>
      <c r="E336" s="127" t="s">
        <v>7038</v>
      </c>
      <c r="F336" s="127"/>
    </row>
    <row r="337" spans="1:6" x14ac:dyDescent="0.25">
      <c r="A337" s="134" t="s">
        <v>1722</v>
      </c>
      <c r="B337" s="184" t="s">
        <v>753</v>
      </c>
      <c r="C337" s="134" t="s">
        <v>754</v>
      </c>
      <c r="D337" s="127" t="s">
        <v>6426</v>
      </c>
      <c r="E337" s="127" t="s">
        <v>7039</v>
      </c>
      <c r="F337" s="127"/>
    </row>
    <row r="338" spans="1:6" x14ac:dyDescent="0.25">
      <c r="A338" s="134" t="s">
        <v>1722</v>
      </c>
      <c r="B338" s="184" t="s">
        <v>798</v>
      </c>
      <c r="C338" s="134" t="s">
        <v>799</v>
      </c>
      <c r="D338" s="127" t="s">
        <v>6427</v>
      </c>
      <c r="E338" s="127" t="s">
        <v>7040</v>
      </c>
      <c r="F338" s="127"/>
    </row>
    <row r="339" spans="1:6" x14ac:dyDescent="0.25">
      <c r="A339" s="134" t="s">
        <v>1722</v>
      </c>
      <c r="B339" s="184" t="s">
        <v>802</v>
      </c>
      <c r="C339" s="134" t="s">
        <v>803</v>
      </c>
      <c r="D339" s="127" t="s">
        <v>6428</v>
      </c>
      <c r="E339" s="127" t="s">
        <v>7041</v>
      </c>
      <c r="F339" s="127"/>
    </row>
    <row r="340" spans="1:6" x14ac:dyDescent="0.25">
      <c r="A340" s="134" t="s">
        <v>1722</v>
      </c>
      <c r="B340" s="184" t="s">
        <v>806</v>
      </c>
      <c r="C340" s="134" t="s">
        <v>807</v>
      </c>
      <c r="D340" s="127" t="s">
        <v>6429</v>
      </c>
      <c r="E340" s="127" t="s">
        <v>7042</v>
      </c>
      <c r="F340" s="127"/>
    </row>
    <row r="341" spans="1:6" x14ac:dyDescent="0.25">
      <c r="A341" s="134" t="s">
        <v>1722</v>
      </c>
      <c r="B341" s="184" t="s">
        <v>810</v>
      </c>
      <c r="C341" s="134" t="s">
        <v>811</v>
      </c>
      <c r="D341" s="127" t="s">
        <v>6430</v>
      </c>
      <c r="E341" s="127" t="s">
        <v>7043</v>
      </c>
      <c r="F341" s="127"/>
    </row>
    <row r="342" spans="1:6" x14ac:dyDescent="0.25">
      <c r="A342" s="134" t="s">
        <v>1722</v>
      </c>
      <c r="B342" s="184" t="s">
        <v>814</v>
      </c>
      <c r="C342" s="134" t="s">
        <v>815</v>
      </c>
      <c r="D342" s="127" t="s">
        <v>6431</v>
      </c>
      <c r="E342" s="127" t="s">
        <v>7044</v>
      </c>
      <c r="F342" s="127"/>
    </row>
    <row r="343" spans="1:6" x14ac:dyDescent="0.25">
      <c r="A343" s="134" t="s">
        <v>1722</v>
      </c>
      <c r="B343" s="184" t="s">
        <v>855</v>
      </c>
      <c r="C343" s="134" t="s">
        <v>856</v>
      </c>
      <c r="D343" s="127" t="s">
        <v>6432</v>
      </c>
      <c r="E343" s="127" t="s">
        <v>7045</v>
      </c>
      <c r="F343" s="127"/>
    </row>
    <row r="344" spans="1:6" x14ac:dyDescent="0.25">
      <c r="A344" s="134" t="s">
        <v>1722</v>
      </c>
      <c r="B344" s="184" t="s">
        <v>859</v>
      </c>
      <c r="C344" s="134" t="s">
        <v>860</v>
      </c>
      <c r="D344" s="127" t="s">
        <v>6433</v>
      </c>
      <c r="E344" s="127" t="s">
        <v>7046</v>
      </c>
      <c r="F344" s="127"/>
    </row>
    <row r="345" spans="1:6" x14ac:dyDescent="0.25">
      <c r="A345" s="134" t="s">
        <v>1722</v>
      </c>
      <c r="B345" s="184" t="s">
        <v>874</v>
      </c>
      <c r="C345" s="134" t="s">
        <v>875</v>
      </c>
      <c r="D345" s="127" t="s">
        <v>6434</v>
      </c>
      <c r="E345" s="127" t="s">
        <v>7047</v>
      </c>
      <c r="F345" s="127"/>
    </row>
    <row r="346" spans="1:6" x14ac:dyDescent="0.25">
      <c r="A346" s="134" t="s">
        <v>1722</v>
      </c>
      <c r="B346" s="184" t="s">
        <v>679</v>
      </c>
      <c r="C346" s="134" t="s">
        <v>680</v>
      </c>
      <c r="D346" s="127" t="s">
        <v>6435</v>
      </c>
      <c r="E346" s="127" t="s">
        <v>7050</v>
      </c>
      <c r="F346" s="127"/>
    </row>
    <row r="347" spans="1:6" x14ac:dyDescent="0.25">
      <c r="A347" s="134" t="s">
        <v>1722</v>
      </c>
      <c r="B347" s="184" t="s">
        <v>683</v>
      </c>
      <c r="C347" s="134" t="s">
        <v>684</v>
      </c>
      <c r="D347" s="127" t="s">
        <v>6436</v>
      </c>
      <c r="E347" s="127" t="s">
        <v>7051</v>
      </c>
      <c r="F347" s="127"/>
    </row>
    <row r="348" spans="1:6" x14ac:dyDescent="0.25">
      <c r="A348" s="134" t="s">
        <v>1722</v>
      </c>
      <c r="B348" s="184" t="s">
        <v>687</v>
      </c>
      <c r="C348" s="134" t="s">
        <v>688</v>
      </c>
      <c r="D348" s="127" t="s">
        <v>6437</v>
      </c>
      <c r="E348" s="127" t="s">
        <v>7052</v>
      </c>
      <c r="F348" s="127"/>
    </row>
    <row r="349" spans="1:6" x14ac:dyDescent="0.25">
      <c r="A349" s="134" t="s">
        <v>1722</v>
      </c>
      <c r="B349" s="184" t="s">
        <v>691</v>
      </c>
      <c r="C349" s="134" t="s">
        <v>692</v>
      </c>
      <c r="D349" s="127" t="s">
        <v>6438</v>
      </c>
      <c r="E349" s="127" t="s">
        <v>7042</v>
      </c>
      <c r="F349" s="127"/>
    </row>
    <row r="350" spans="1:6" x14ac:dyDescent="0.25">
      <c r="A350" s="134" t="s">
        <v>1722</v>
      </c>
      <c r="B350" s="184" t="s">
        <v>695</v>
      </c>
      <c r="C350" s="134" t="s">
        <v>696</v>
      </c>
      <c r="D350" s="127" t="s">
        <v>6439</v>
      </c>
      <c r="E350" s="127" t="s">
        <v>7053</v>
      </c>
      <c r="F350" s="127"/>
    </row>
    <row r="351" spans="1:6" x14ac:dyDescent="0.25">
      <c r="A351" s="134" t="s">
        <v>1722</v>
      </c>
      <c r="B351" s="184" t="s">
        <v>736</v>
      </c>
      <c r="C351" s="134" t="s">
        <v>737</v>
      </c>
      <c r="D351" s="127" t="s">
        <v>6440</v>
      </c>
      <c r="E351" s="127" t="s">
        <v>7054</v>
      </c>
      <c r="F351" s="127"/>
    </row>
    <row r="352" spans="1:6" x14ac:dyDescent="0.25">
      <c r="A352" s="134" t="s">
        <v>1722</v>
      </c>
      <c r="B352" s="184" t="s">
        <v>740</v>
      </c>
      <c r="C352" s="134" t="s">
        <v>741</v>
      </c>
      <c r="D352" s="127" t="s">
        <v>6441</v>
      </c>
      <c r="E352" s="127" t="s">
        <v>7055</v>
      </c>
      <c r="F352" s="127"/>
    </row>
    <row r="353" spans="1:6" x14ac:dyDescent="0.25">
      <c r="A353" s="134" t="s">
        <v>1722</v>
      </c>
      <c r="B353" s="184" t="s">
        <v>1252</v>
      </c>
      <c r="C353" s="134" t="s">
        <v>1253</v>
      </c>
      <c r="D353" s="127" t="s">
        <v>6442</v>
      </c>
      <c r="E353" s="127" t="s">
        <v>7056</v>
      </c>
      <c r="F353" s="127"/>
    </row>
    <row r="354" spans="1:6" x14ac:dyDescent="0.25">
      <c r="A354" s="134" t="s">
        <v>1722</v>
      </c>
      <c r="B354" s="184" t="s">
        <v>1258</v>
      </c>
      <c r="C354" s="134" t="s">
        <v>1259</v>
      </c>
      <c r="D354" s="127" t="s">
        <v>6443</v>
      </c>
      <c r="E354" s="127" t="s">
        <v>7057</v>
      </c>
      <c r="F354" s="127"/>
    </row>
    <row r="355" spans="1:6" x14ac:dyDescent="0.25">
      <c r="A355" s="134" t="s">
        <v>1722</v>
      </c>
      <c r="B355" s="184" t="s">
        <v>800</v>
      </c>
      <c r="C355" s="134" t="s">
        <v>801</v>
      </c>
      <c r="D355" s="127" t="s">
        <v>6444</v>
      </c>
      <c r="E355" s="127" t="s">
        <v>7058</v>
      </c>
      <c r="F355" s="127"/>
    </row>
    <row r="356" spans="1:6" x14ac:dyDescent="0.25">
      <c r="A356" s="134" t="s">
        <v>1722</v>
      </c>
      <c r="B356" s="184" t="s">
        <v>804</v>
      </c>
      <c r="C356" s="134" t="s">
        <v>805</v>
      </c>
      <c r="D356" s="127" t="s">
        <v>6445</v>
      </c>
      <c r="E356" s="127" t="s">
        <v>7059</v>
      </c>
      <c r="F356" s="127"/>
    </row>
    <row r="357" spans="1:6" x14ac:dyDescent="0.25">
      <c r="A357" s="134" t="s">
        <v>1722</v>
      </c>
      <c r="B357" s="184" t="s">
        <v>808</v>
      </c>
      <c r="C357" s="134" t="s">
        <v>809</v>
      </c>
      <c r="D357" s="127" t="s">
        <v>6446</v>
      </c>
      <c r="E357" s="127" t="s">
        <v>7060</v>
      </c>
      <c r="F357" s="127"/>
    </row>
    <row r="358" spans="1:6" x14ac:dyDescent="0.25">
      <c r="A358" s="134" t="s">
        <v>1722</v>
      </c>
      <c r="B358" s="184" t="s">
        <v>812</v>
      </c>
      <c r="C358" s="134" t="s">
        <v>813</v>
      </c>
      <c r="D358" s="127" t="s">
        <v>6447</v>
      </c>
      <c r="E358" s="127" t="s">
        <v>7061</v>
      </c>
      <c r="F358" s="127"/>
    </row>
    <row r="359" spans="1:6" x14ac:dyDescent="0.25">
      <c r="A359" s="134" t="s">
        <v>1722</v>
      </c>
      <c r="B359" s="184" t="s">
        <v>816</v>
      </c>
      <c r="C359" s="134" t="s">
        <v>817</v>
      </c>
      <c r="D359" s="127" t="s">
        <v>6448</v>
      </c>
      <c r="E359" s="127" t="s">
        <v>7062</v>
      </c>
      <c r="F359" s="127"/>
    </row>
    <row r="360" spans="1:6" x14ac:dyDescent="0.25">
      <c r="A360" s="134" t="s">
        <v>1722</v>
      </c>
      <c r="B360" s="184" t="s">
        <v>857</v>
      </c>
      <c r="C360" s="134" t="s">
        <v>858</v>
      </c>
      <c r="D360" s="127" t="s">
        <v>6449</v>
      </c>
      <c r="E360" s="127" t="s">
        <v>7063</v>
      </c>
      <c r="F360" s="127"/>
    </row>
    <row r="361" spans="1:6" x14ac:dyDescent="0.25">
      <c r="A361" s="134" t="s">
        <v>1722</v>
      </c>
      <c r="B361" s="184" t="s">
        <v>861</v>
      </c>
      <c r="C361" s="134" t="s">
        <v>862</v>
      </c>
      <c r="D361" s="127" t="s">
        <v>6450</v>
      </c>
      <c r="E361" s="127" t="s">
        <v>4690</v>
      </c>
      <c r="F361" s="127"/>
    </row>
    <row r="362" spans="1:6" x14ac:dyDescent="0.25">
      <c r="A362" s="134" t="s">
        <v>1722</v>
      </c>
      <c r="B362" s="184" t="s">
        <v>118</v>
      </c>
      <c r="C362" s="134" t="s">
        <v>119</v>
      </c>
      <c r="D362" s="127" t="s">
        <v>6451</v>
      </c>
      <c r="E362" s="127" t="s">
        <v>7050</v>
      </c>
      <c r="F362" s="127"/>
    </row>
    <row r="363" spans="1:6" x14ac:dyDescent="0.25">
      <c r="A363" s="134" t="s">
        <v>1722</v>
      </c>
      <c r="B363" s="184" t="s">
        <v>120</v>
      </c>
      <c r="C363" s="134" t="s">
        <v>121</v>
      </c>
      <c r="D363" s="127" t="s">
        <v>6452</v>
      </c>
      <c r="E363" s="127" t="s">
        <v>7051</v>
      </c>
      <c r="F363" s="127"/>
    </row>
    <row r="364" spans="1:6" x14ac:dyDescent="0.25">
      <c r="A364" s="134" t="s">
        <v>1722</v>
      </c>
      <c r="B364" s="184" t="s">
        <v>122</v>
      </c>
      <c r="C364" s="134" t="s">
        <v>123</v>
      </c>
      <c r="D364" s="127" t="s">
        <v>6453</v>
      </c>
      <c r="E364" s="127" t="s">
        <v>7052</v>
      </c>
      <c r="F364" s="127"/>
    </row>
    <row r="365" spans="1:6" x14ac:dyDescent="0.25">
      <c r="A365" s="134" t="s">
        <v>1722</v>
      </c>
      <c r="B365" s="184" t="s">
        <v>124</v>
      </c>
      <c r="C365" s="134" t="s">
        <v>125</v>
      </c>
      <c r="D365" s="127" t="s">
        <v>6454</v>
      </c>
      <c r="E365" s="127" t="s">
        <v>7042</v>
      </c>
      <c r="F365" s="127"/>
    </row>
    <row r="366" spans="1:6" x14ac:dyDescent="0.25">
      <c r="A366" s="134" t="s">
        <v>1722</v>
      </c>
      <c r="B366" s="184" t="s">
        <v>126</v>
      </c>
      <c r="C366" s="134" t="s">
        <v>127</v>
      </c>
      <c r="D366" s="127" t="s">
        <v>6455</v>
      </c>
      <c r="E366" s="127" t="s">
        <v>7053</v>
      </c>
      <c r="F366" s="127"/>
    </row>
    <row r="367" spans="1:6" x14ac:dyDescent="0.25">
      <c r="A367" s="134" t="s">
        <v>1722</v>
      </c>
      <c r="B367" s="184" t="s">
        <v>145</v>
      </c>
      <c r="C367" s="134" t="s">
        <v>146</v>
      </c>
      <c r="D367" s="127" t="s">
        <v>6456</v>
      </c>
      <c r="E367" s="127" t="s">
        <v>7054</v>
      </c>
      <c r="F367" s="127"/>
    </row>
    <row r="368" spans="1:6" x14ac:dyDescent="0.25">
      <c r="A368" s="134" t="s">
        <v>1722</v>
      </c>
      <c r="B368" s="184" t="s">
        <v>147</v>
      </c>
      <c r="C368" s="134" t="s">
        <v>148</v>
      </c>
      <c r="D368" s="127" t="s">
        <v>6457</v>
      </c>
      <c r="E368" s="127" t="s">
        <v>7055</v>
      </c>
      <c r="F368" s="127"/>
    </row>
    <row r="369" spans="1:6" x14ac:dyDescent="0.25">
      <c r="A369" s="134" t="s">
        <v>1722</v>
      </c>
      <c r="B369" s="184" t="s">
        <v>1254</v>
      </c>
      <c r="C369" s="134" t="s">
        <v>1255</v>
      </c>
      <c r="D369" s="127" t="s">
        <v>6458</v>
      </c>
      <c r="E369" s="127" t="s">
        <v>7056</v>
      </c>
      <c r="F369" s="127"/>
    </row>
    <row r="370" spans="1:6" x14ac:dyDescent="0.25">
      <c r="A370" s="134" t="s">
        <v>1722</v>
      </c>
      <c r="B370" s="184" t="s">
        <v>1260</v>
      </c>
      <c r="C370" s="134" t="s">
        <v>1261</v>
      </c>
      <c r="D370" s="127" t="s">
        <v>6459</v>
      </c>
      <c r="E370" s="127" t="s">
        <v>7057</v>
      </c>
      <c r="F370" s="127"/>
    </row>
    <row r="371" spans="1:6" x14ac:dyDescent="0.25">
      <c r="A371" s="134" t="s">
        <v>1722</v>
      </c>
      <c r="B371" s="184" t="s">
        <v>171</v>
      </c>
      <c r="C371" s="134" t="s">
        <v>172</v>
      </c>
      <c r="D371" s="127" t="s">
        <v>6460</v>
      </c>
      <c r="E371" s="127" t="s">
        <v>7058</v>
      </c>
      <c r="F371" s="127"/>
    </row>
    <row r="372" spans="1:6" x14ac:dyDescent="0.25">
      <c r="A372" s="134" t="s">
        <v>1722</v>
      </c>
      <c r="B372" s="184" t="s">
        <v>173</v>
      </c>
      <c r="C372" s="134" t="s">
        <v>174</v>
      </c>
      <c r="D372" s="127" t="s">
        <v>6461</v>
      </c>
      <c r="E372" s="127" t="s">
        <v>7059</v>
      </c>
      <c r="F372" s="127"/>
    </row>
    <row r="373" spans="1:6" x14ac:dyDescent="0.25">
      <c r="A373" s="134" t="s">
        <v>1722</v>
      </c>
      <c r="B373" s="184" t="s">
        <v>175</v>
      </c>
      <c r="C373" s="134" t="s">
        <v>176</v>
      </c>
      <c r="D373" s="127" t="s">
        <v>6462</v>
      </c>
      <c r="E373" s="127" t="s">
        <v>7060</v>
      </c>
      <c r="F373" s="127"/>
    </row>
    <row r="374" spans="1:6" x14ac:dyDescent="0.25">
      <c r="A374" s="134" t="s">
        <v>1722</v>
      </c>
      <c r="B374" s="184" t="s">
        <v>177</v>
      </c>
      <c r="C374" s="134" t="s">
        <v>178</v>
      </c>
      <c r="D374" s="127" t="s">
        <v>6463</v>
      </c>
      <c r="E374" s="127" t="s">
        <v>7061</v>
      </c>
      <c r="F374" s="127"/>
    </row>
    <row r="375" spans="1:6" x14ac:dyDescent="0.25">
      <c r="A375" s="134" t="s">
        <v>1722</v>
      </c>
      <c r="B375" s="184" t="s">
        <v>179</v>
      </c>
      <c r="C375" s="134" t="s">
        <v>180</v>
      </c>
      <c r="D375" s="127" t="s">
        <v>6464</v>
      </c>
      <c r="E375" s="127" t="s">
        <v>7062</v>
      </c>
      <c r="F375" s="127"/>
    </row>
    <row r="376" spans="1:6" x14ac:dyDescent="0.25">
      <c r="A376" s="134" t="s">
        <v>1722</v>
      </c>
      <c r="B376" s="184" t="s">
        <v>198</v>
      </c>
      <c r="C376" s="134" t="s">
        <v>199</v>
      </c>
      <c r="D376" s="127" t="s">
        <v>6465</v>
      </c>
      <c r="E376" s="127" t="s">
        <v>7063</v>
      </c>
      <c r="F376" s="127"/>
    </row>
    <row r="377" spans="1:6" x14ac:dyDescent="0.25">
      <c r="A377" s="134" t="s">
        <v>1722</v>
      </c>
      <c r="B377" s="184" t="s">
        <v>200</v>
      </c>
      <c r="C377" s="134" t="s">
        <v>201</v>
      </c>
      <c r="D377" s="127" t="s">
        <v>6466</v>
      </c>
      <c r="E377" s="127" t="s">
        <v>4690</v>
      </c>
      <c r="F377" s="127"/>
    </row>
    <row r="378" spans="1:6" x14ac:dyDescent="0.25">
      <c r="A378" s="134" t="s">
        <v>1722</v>
      </c>
      <c r="B378" s="184" t="s">
        <v>574</v>
      </c>
      <c r="C378" s="134" t="s">
        <v>575</v>
      </c>
      <c r="D378" s="127" t="s">
        <v>6467</v>
      </c>
      <c r="E378" s="127" t="s">
        <v>7032</v>
      </c>
      <c r="F378" s="127"/>
    </row>
    <row r="379" spans="1:6" x14ac:dyDescent="0.25">
      <c r="A379" s="134" t="s">
        <v>1722</v>
      </c>
      <c r="B379" s="184" t="s">
        <v>576</v>
      </c>
      <c r="C379" s="134" t="s">
        <v>577</v>
      </c>
      <c r="D379" s="127" t="s">
        <v>6468</v>
      </c>
      <c r="E379" s="127" t="s">
        <v>7033</v>
      </c>
      <c r="F379" s="127"/>
    </row>
    <row r="380" spans="1:6" x14ac:dyDescent="0.25">
      <c r="A380" s="134" t="s">
        <v>1722</v>
      </c>
      <c r="B380" s="184" t="s">
        <v>578</v>
      </c>
      <c r="C380" s="134" t="s">
        <v>579</v>
      </c>
      <c r="D380" s="127" t="s">
        <v>6469</v>
      </c>
      <c r="E380" s="127" t="s">
        <v>7034</v>
      </c>
      <c r="F380" s="127"/>
    </row>
    <row r="381" spans="1:6" x14ac:dyDescent="0.25">
      <c r="A381" s="134" t="s">
        <v>1722</v>
      </c>
      <c r="B381" s="184" t="s">
        <v>590</v>
      </c>
      <c r="C381" s="134" t="s">
        <v>591</v>
      </c>
      <c r="D381" s="127" t="s">
        <v>6470</v>
      </c>
      <c r="E381" s="127" t="s">
        <v>7035</v>
      </c>
      <c r="F381" s="127"/>
    </row>
    <row r="382" spans="1:6" x14ac:dyDescent="0.25">
      <c r="A382" s="134" t="s">
        <v>1722</v>
      </c>
      <c r="B382" s="184" t="s">
        <v>592</v>
      </c>
      <c r="C382" s="134" t="s">
        <v>593</v>
      </c>
      <c r="D382" s="127" t="s">
        <v>6471</v>
      </c>
      <c r="E382" s="127" t="s">
        <v>7036</v>
      </c>
      <c r="F382" s="127"/>
    </row>
    <row r="383" spans="1:6" x14ac:dyDescent="0.25">
      <c r="A383" s="134" t="s">
        <v>1722</v>
      </c>
      <c r="B383" s="184" t="s">
        <v>1204</v>
      </c>
      <c r="C383" s="134" t="s">
        <v>1205</v>
      </c>
      <c r="D383" s="127" t="s">
        <v>6472</v>
      </c>
      <c r="E383" s="127" t="s">
        <v>7037</v>
      </c>
      <c r="F383" s="127"/>
    </row>
    <row r="384" spans="1:6" x14ac:dyDescent="0.25">
      <c r="A384" s="134" t="s">
        <v>1722</v>
      </c>
      <c r="B384" s="184" t="s">
        <v>1210</v>
      </c>
      <c r="C384" s="134" t="s">
        <v>1211</v>
      </c>
      <c r="D384" s="127" t="s">
        <v>6473</v>
      </c>
      <c r="E384" s="127" t="s">
        <v>7038</v>
      </c>
      <c r="F384" s="127"/>
    </row>
    <row r="385" spans="1:6" x14ac:dyDescent="0.25">
      <c r="A385" s="134" t="s">
        <v>1722</v>
      </c>
      <c r="B385" s="184" t="s">
        <v>598</v>
      </c>
      <c r="C385" s="134" t="s">
        <v>599</v>
      </c>
      <c r="D385" s="127" t="s">
        <v>6474</v>
      </c>
      <c r="E385" s="127" t="s">
        <v>7039</v>
      </c>
      <c r="F385" s="127"/>
    </row>
    <row r="386" spans="1:6" x14ac:dyDescent="0.25">
      <c r="A386" s="134" t="s">
        <v>1722</v>
      </c>
      <c r="B386" s="184" t="s">
        <v>608</v>
      </c>
      <c r="C386" s="134" t="s">
        <v>609</v>
      </c>
      <c r="D386" s="127" t="s">
        <v>6475</v>
      </c>
      <c r="E386" s="127" t="s">
        <v>7042</v>
      </c>
      <c r="F386" s="127"/>
    </row>
    <row r="387" spans="1:6" x14ac:dyDescent="0.25">
      <c r="A387" s="134" t="s">
        <v>1722</v>
      </c>
      <c r="B387" s="184" t="s">
        <v>610</v>
      </c>
      <c r="C387" s="134" t="s">
        <v>611</v>
      </c>
      <c r="D387" s="127" t="s">
        <v>6476</v>
      </c>
      <c r="E387" s="127" t="s">
        <v>7043</v>
      </c>
      <c r="F387" s="127"/>
    </row>
    <row r="388" spans="1:6" x14ac:dyDescent="0.25">
      <c r="A388" s="134" t="s">
        <v>1722</v>
      </c>
      <c r="B388" s="184" t="s">
        <v>612</v>
      </c>
      <c r="C388" s="134" t="s">
        <v>613</v>
      </c>
      <c r="D388" s="127" t="s">
        <v>6477</v>
      </c>
      <c r="E388" s="127" t="s">
        <v>7044</v>
      </c>
      <c r="F388" s="127"/>
    </row>
    <row r="389" spans="1:6" x14ac:dyDescent="0.25">
      <c r="A389" s="134" t="s">
        <v>1722</v>
      </c>
      <c r="B389" s="184" t="s">
        <v>624</v>
      </c>
      <c r="C389" s="134" t="s">
        <v>625</v>
      </c>
      <c r="D389" s="127" t="s">
        <v>6478</v>
      </c>
      <c r="E389" s="127" t="s">
        <v>7045</v>
      </c>
      <c r="F389" s="127"/>
    </row>
    <row r="390" spans="1:6" x14ac:dyDescent="0.25">
      <c r="A390" s="134" t="s">
        <v>1722</v>
      </c>
      <c r="B390" s="184" t="s">
        <v>626</v>
      </c>
      <c r="C390" s="134" t="s">
        <v>627</v>
      </c>
      <c r="D390" s="127" t="s">
        <v>6479</v>
      </c>
      <c r="E390" s="127" t="s">
        <v>7046</v>
      </c>
      <c r="F390" s="127"/>
    </row>
    <row r="391" spans="1:6" x14ac:dyDescent="0.25">
      <c r="A391" s="134" t="s">
        <v>1722</v>
      </c>
      <c r="B391" s="184" t="s">
        <v>632</v>
      </c>
      <c r="C391" s="134" t="s">
        <v>633</v>
      </c>
      <c r="D391" s="127" t="s">
        <v>6480</v>
      </c>
      <c r="E391" s="127" t="s">
        <v>7047</v>
      </c>
      <c r="F391" s="127"/>
    </row>
    <row r="392" spans="1:6" x14ac:dyDescent="0.25">
      <c r="A392" s="134" t="s">
        <v>1722</v>
      </c>
      <c r="B392" s="184" t="s">
        <v>920</v>
      </c>
      <c r="C392" s="134" t="s">
        <v>921</v>
      </c>
      <c r="D392" s="127" t="s">
        <v>6481</v>
      </c>
      <c r="E392" s="127" t="s">
        <v>7030</v>
      </c>
      <c r="F392" s="127"/>
    </row>
    <row r="393" spans="1:6" x14ac:dyDescent="0.25">
      <c r="A393" s="134" t="s">
        <v>1722</v>
      </c>
      <c r="B393" s="184" t="s">
        <v>924</v>
      </c>
      <c r="C393" s="134" t="s">
        <v>925</v>
      </c>
      <c r="D393" s="127" t="s">
        <v>6482</v>
      </c>
      <c r="E393" s="127" t="s">
        <v>7031</v>
      </c>
      <c r="F393" s="127"/>
    </row>
    <row r="394" spans="1:6" x14ac:dyDescent="0.25">
      <c r="A394" s="134" t="s">
        <v>1722</v>
      </c>
      <c r="B394" s="184" t="s">
        <v>928</v>
      </c>
      <c r="C394" s="134" t="s">
        <v>929</v>
      </c>
      <c r="D394" s="127" t="s">
        <v>6483</v>
      </c>
      <c r="E394" s="127" t="s">
        <v>7032</v>
      </c>
      <c r="F394" s="127"/>
    </row>
    <row r="395" spans="1:6" x14ac:dyDescent="0.25">
      <c r="A395" s="134" t="s">
        <v>1722</v>
      </c>
      <c r="B395" s="184" t="s">
        <v>932</v>
      </c>
      <c r="C395" s="134" t="s">
        <v>933</v>
      </c>
      <c r="D395" s="127" t="s">
        <v>6484</v>
      </c>
      <c r="E395" s="127" t="s">
        <v>7033</v>
      </c>
      <c r="F395" s="127"/>
    </row>
    <row r="396" spans="1:6" x14ac:dyDescent="0.25">
      <c r="A396" s="134" t="s">
        <v>1722</v>
      </c>
      <c r="B396" s="184" t="s">
        <v>937</v>
      </c>
      <c r="C396" s="134" t="s">
        <v>938</v>
      </c>
      <c r="D396" s="127" t="s">
        <v>6485</v>
      </c>
      <c r="E396" s="127" t="s">
        <v>7034</v>
      </c>
      <c r="F396" s="127"/>
    </row>
    <row r="397" spans="1:6" x14ac:dyDescent="0.25">
      <c r="A397" s="134" t="s">
        <v>1722</v>
      </c>
      <c r="B397" s="184" t="s">
        <v>1274</v>
      </c>
      <c r="C397" s="134" t="s">
        <v>1275</v>
      </c>
      <c r="D397" s="127" t="s">
        <v>6486</v>
      </c>
      <c r="E397" s="127" t="s">
        <v>7037</v>
      </c>
      <c r="F397" s="127"/>
    </row>
    <row r="398" spans="1:6" x14ac:dyDescent="0.25">
      <c r="A398" s="134" t="s">
        <v>1722</v>
      </c>
      <c r="B398" s="184" t="s">
        <v>1298</v>
      </c>
      <c r="C398" s="134" t="s">
        <v>1299</v>
      </c>
      <c r="D398" s="127" t="s">
        <v>6487</v>
      </c>
      <c r="E398" s="127" t="s">
        <v>7038</v>
      </c>
      <c r="F398" s="127"/>
    </row>
    <row r="399" spans="1:6" x14ac:dyDescent="0.25">
      <c r="A399" s="134" t="s">
        <v>1722</v>
      </c>
      <c r="B399" s="184" t="s">
        <v>965</v>
      </c>
      <c r="C399" s="134" t="s">
        <v>966</v>
      </c>
      <c r="D399" s="127" t="s">
        <v>6488</v>
      </c>
      <c r="E399" s="127" t="s">
        <v>7039</v>
      </c>
      <c r="F399" s="127"/>
    </row>
    <row r="400" spans="1:6" x14ac:dyDescent="0.25">
      <c r="A400" s="134" t="s">
        <v>1722</v>
      </c>
      <c r="B400" s="184" t="s">
        <v>1011</v>
      </c>
      <c r="C400" s="134" t="s">
        <v>1012</v>
      </c>
      <c r="D400" s="127" t="s">
        <v>6489</v>
      </c>
      <c r="E400" s="127" t="s">
        <v>7040</v>
      </c>
      <c r="F400" s="127"/>
    </row>
    <row r="401" spans="1:6" x14ac:dyDescent="0.25">
      <c r="A401" s="134" t="s">
        <v>1722</v>
      </c>
      <c r="B401" s="184" t="s">
        <v>1015</v>
      </c>
      <c r="C401" s="134" t="s">
        <v>1016</v>
      </c>
      <c r="D401" s="127" t="s">
        <v>6490</v>
      </c>
      <c r="E401" s="127" t="s">
        <v>7041</v>
      </c>
      <c r="F401" s="127"/>
    </row>
    <row r="402" spans="1:6" x14ac:dyDescent="0.25">
      <c r="A402" s="134" t="s">
        <v>1722</v>
      </c>
      <c r="B402" s="184" t="s">
        <v>1019</v>
      </c>
      <c r="C402" s="134" t="s">
        <v>1020</v>
      </c>
      <c r="D402" s="127" t="s">
        <v>6491</v>
      </c>
      <c r="E402" s="127" t="s">
        <v>7042</v>
      </c>
      <c r="F402" s="127"/>
    </row>
    <row r="403" spans="1:6" x14ac:dyDescent="0.25">
      <c r="A403" s="134" t="s">
        <v>1722</v>
      </c>
      <c r="B403" s="184" t="s">
        <v>1023</v>
      </c>
      <c r="C403" s="134" t="s">
        <v>1024</v>
      </c>
      <c r="D403" s="127" t="s">
        <v>6492</v>
      </c>
      <c r="E403" s="127" t="s">
        <v>7043</v>
      </c>
      <c r="F403" s="127"/>
    </row>
    <row r="404" spans="1:6" x14ac:dyDescent="0.25">
      <c r="A404" s="134" t="s">
        <v>1722</v>
      </c>
      <c r="B404" s="184" t="s">
        <v>1028</v>
      </c>
      <c r="C404" s="134" t="s">
        <v>1029</v>
      </c>
      <c r="D404" s="127" t="s">
        <v>6493</v>
      </c>
      <c r="E404" s="127" t="s">
        <v>7044</v>
      </c>
      <c r="F404" s="127"/>
    </row>
    <row r="405" spans="1:6" x14ac:dyDescent="0.25">
      <c r="A405" s="134" t="s">
        <v>1722</v>
      </c>
      <c r="B405" s="184" t="s">
        <v>1056</v>
      </c>
      <c r="C405" s="134" t="s">
        <v>1057</v>
      </c>
      <c r="D405" s="127" t="s">
        <v>6494</v>
      </c>
      <c r="E405" s="127" t="s">
        <v>7047</v>
      </c>
      <c r="F405" s="127"/>
    </row>
    <row r="406" spans="1:6" x14ac:dyDescent="0.25">
      <c r="A406" s="134" t="s">
        <v>1722</v>
      </c>
      <c r="B406" s="184" t="s">
        <v>922</v>
      </c>
      <c r="C406" s="134" t="s">
        <v>923</v>
      </c>
      <c r="D406" s="127" t="s">
        <v>6495</v>
      </c>
      <c r="E406" s="127" t="s">
        <v>7050</v>
      </c>
      <c r="F406" s="127"/>
    </row>
    <row r="407" spans="1:6" x14ac:dyDescent="0.25">
      <c r="A407" s="134" t="s">
        <v>1722</v>
      </c>
      <c r="B407" s="184" t="s">
        <v>926</v>
      </c>
      <c r="C407" s="134" t="s">
        <v>927</v>
      </c>
      <c r="D407" s="127" t="s">
        <v>6496</v>
      </c>
      <c r="E407" s="127" t="s">
        <v>7051</v>
      </c>
      <c r="F407" s="127"/>
    </row>
    <row r="408" spans="1:6" x14ac:dyDescent="0.25">
      <c r="A408" s="134" t="s">
        <v>1722</v>
      </c>
      <c r="B408" s="184" t="s">
        <v>930</v>
      </c>
      <c r="C408" s="134" t="s">
        <v>931</v>
      </c>
      <c r="D408" s="127" t="s">
        <v>6497</v>
      </c>
      <c r="E408" s="127" t="s">
        <v>7052</v>
      </c>
      <c r="F408" s="127"/>
    </row>
    <row r="409" spans="1:6" x14ac:dyDescent="0.25">
      <c r="A409" s="134" t="s">
        <v>1722</v>
      </c>
      <c r="B409" s="184" t="s">
        <v>934</v>
      </c>
      <c r="C409" s="134" t="s">
        <v>935</v>
      </c>
      <c r="D409" s="127" t="s">
        <v>6498</v>
      </c>
      <c r="E409" s="127" t="s">
        <v>7042</v>
      </c>
      <c r="F409" s="127"/>
    </row>
    <row r="410" spans="1:6" x14ac:dyDescent="0.25">
      <c r="A410" s="134" t="s">
        <v>1722</v>
      </c>
      <c r="B410" s="184" t="s">
        <v>939</v>
      </c>
      <c r="C410" s="134" t="s">
        <v>940</v>
      </c>
      <c r="D410" s="127" t="s">
        <v>6499</v>
      </c>
      <c r="E410" s="127" t="s">
        <v>7053</v>
      </c>
      <c r="F410" s="127"/>
    </row>
    <row r="411" spans="1:6" x14ac:dyDescent="0.25">
      <c r="A411" s="134" t="s">
        <v>1722</v>
      </c>
      <c r="B411" s="184" t="s">
        <v>1276</v>
      </c>
      <c r="C411" s="134" t="s">
        <v>1277</v>
      </c>
      <c r="D411" s="127" t="s">
        <v>6500</v>
      </c>
      <c r="E411" s="127" t="s">
        <v>7056</v>
      </c>
      <c r="F411" s="127"/>
    </row>
    <row r="412" spans="1:6" x14ac:dyDescent="0.25">
      <c r="A412" s="134" t="s">
        <v>1722</v>
      </c>
      <c r="B412" s="184" t="s">
        <v>1300</v>
      </c>
      <c r="C412" s="134" t="s">
        <v>1301</v>
      </c>
      <c r="D412" s="127" t="s">
        <v>6501</v>
      </c>
      <c r="E412" s="127" t="s">
        <v>7057</v>
      </c>
      <c r="F412" s="127"/>
    </row>
    <row r="413" spans="1:6" x14ac:dyDescent="0.25">
      <c r="A413" s="134" t="s">
        <v>1722</v>
      </c>
      <c r="B413" s="184" t="s">
        <v>1013</v>
      </c>
      <c r="C413" s="134" t="s">
        <v>1014</v>
      </c>
      <c r="D413" s="127" t="s">
        <v>6502</v>
      </c>
      <c r="E413" s="127" t="s">
        <v>7058</v>
      </c>
      <c r="F413" s="127"/>
    </row>
    <row r="414" spans="1:6" x14ac:dyDescent="0.25">
      <c r="A414" s="134" t="s">
        <v>1722</v>
      </c>
      <c r="B414" s="184" t="s">
        <v>1017</v>
      </c>
      <c r="C414" s="134" t="s">
        <v>1018</v>
      </c>
      <c r="D414" s="127" t="s">
        <v>6503</v>
      </c>
      <c r="E414" s="127" t="s">
        <v>7059</v>
      </c>
      <c r="F414" s="127"/>
    </row>
    <row r="415" spans="1:6" x14ac:dyDescent="0.25">
      <c r="A415" s="134" t="s">
        <v>1722</v>
      </c>
      <c r="B415" s="184" t="s">
        <v>1021</v>
      </c>
      <c r="C415" s="134" t="s">
        <v>1022</v>
      </c>
      <c r="D415" s="127" t="s">
        <v>6504</v>
      </c>
      <c r="E415" s="127" t="s">
        <v>7060</v>
      </c>
      <c r="F415" s="127"/>
    </row>
    <row r="416" spans="1:6" x14ac:dyDescent="0.25">
      <c r="A416" s="134" t="s">
        <v>1722</v>
      </c>
      <c r="B416" s="184" t="s">
        <v>1025</v>
      </c>
      <c r="C416" s="134" t="s">
        <v>1026</v>
      </c>
      <c r="D416" s="127" t="s">
        <v>6505</v>
      </c>
      <c r="E416" s="127" t="s">
        <v>7061</v>
      </c>
      <c r="F416" s="127"/>
    </row>
    <row r="417" spans="1:6" x14ac:dyDescent="0.25">
      <c r="A417" s="134" t="s">
        <v>1722</v>
      </c>
      <c r="B417" s="184" t="s">
        <v>1030</v>
      </c>
      <c r="C417" s="134" t="s">
        <v>1031</v>
      </c>
      <c r="D417" s="127" t="s">
        <v>6506</v>
      </c>
      <c r="E417" s="127" t="s">
        <v>7062</v>
      </c>
      <c r="F417" s="127"/>
    </row>
    <row r="418" spans="1:6" x14ac:dyDescent="0.25">
      <c r="A418" s="134" t="s">
        <v>1722</v>
      </c>
      <c r="B418" s="184" t="s">
        <v>45</v>
      </c>
      <c r="C418" s="134" t="s">
        <v>46</v>
      </c>
      <c r="D418" s="127" t="s">
        <v>6507</v>
      </c>
      <c r="E418" s="127" t="s">
        <v>7050</v>
      </c>
      <c r="F418" s="127"/>
    </row>
    <row r="419" spans="1:6" x14ac:dyDescent="0.25">
      <c r="A419" s="134" t="s">
        <v>1722</v>
      </c>
      <c r="B419" s="184" t="s">
        <v>48</v>
      </c>
      <c r="C419" s="134" t="s">
        <v>49</v>
      </c>
      <c r="D419" s="127" t="s">
        <v>6508</v>
      </c>
      <c r="E419" s="127" t="s">
        <v>7051</v>
      </c>
      <c r="F419" s="127"/>
    </row>
    <row r="420" spans="1:6" x14ac:dyDescent="0.25">
      <c r="A420" s="134" t="s">
        <v>1722</v>
      </c>
      <c r="B420" s="184" t="s">
        <v>50</v>
      </c>
      <c r="C420" s="134" t="s">
        <v>51</v>
      </c>
      <c r="D420" s="127" t="s">
        <v>6509</v>
      </c>
      <c r="E420" s="127" t="s">
        <v>7052</v>
      </c>
      <c r="F420" s="127"/>
    </row>
    <row r="421" spans="1:6" x14ac:dyDescent="0.25">
      <c r="A421" s="134" t="s">
        <v>1722</v>
      </c>
      <c r="B421" s="184" t="s">
        <v>52</v>
      </c>
      <c r="C421" s="134" t="s">
        <v>936</v>
      </c>
      <c r="D421" s="127" t="s">
        <v>6510</v>
      </c>
      <c r="E421" s="127" t="s">
        <v>7042</v>
      </c>
      <c r="F421" s="127"/>
    </row>
    <row r="422" spans="1:6" x14ac:dyDescent="0.25">
      <c r="A422" s="134" t="s">
        <v>1722</v>
      </c>
      <c r="B422" s="184" t="s">
        <v>53</v>
      </c>
      <c r="C422" s="134" t="s">
        <v>941</v>
      </c>
      <c r="D422" s="127" t="s">
        <v>6511</v>
      </c>
      <c r="E422" s="127" t="s">
        <v>7053</v>
      </c>
      <c r="F422" s="127"/>
    </row>
    <row r="423" spans="1:6" x14ac:dyDescent="0.25">
      <c r="A423" s="134" t="s">
        <v>1722</v>
      </c>
      <c r="B423" s="184" t="s">
        <v>1278</v>
      </c>
      <c r="C423" s="134" t="s">
        <v>1279</v>
      </c>
      <c r="D423" s="127" t="s">
        <v>6512</v>
      </c>
      <c r="E423" s="127" t="s">
        <v>7056</v>
      </c>
      <c r="F423" s="127"/>
    </row>
    <row r="424" spans="1:6" x14ac:dyDescent="0.25">
      <c r="A424" s="134" t="s">
        <v>1722</v>
      </c>
      <c r="B424" s="184" t="s">
        <v>1302</v>
      </c>
      <c r="C424" s="134" t="s">
        <v>1303</v>
      </c>
      <c r="D424" s="127" t="s">
        <v>6513</v>
      </c>
      <c r="E424" s="127" t="s">
        <v>7057</v>
      </c>
      <c r="F424" s="127"/>
    </row>
    <row r="425" spans="1:6" x14ac:dyDescent="0.25">
      <c r="A425" s="134" t="s">
        <v>1722</v>
      </c>
      <c r="B425" s="184" t="s">
        <v>82</v>
      </c>
      <c r="C425" s="134" t="s">
        <v>83</v>
      </c>
      <c r="D425" s="127" t="s">
        <v>6514</v>
      </c>
      <c r="E425" s="127" t="s">
        <v>7058</v>
      </c>
      <c r="F425" s="127"/>
    </row>
    <row r="426" spans="1:6" x14ac:dyDescent="0.25">
      <c r="A426" s="134" t="s">
        <v>1722</v>
      </c>
      <c r="B426" s="184" t="s">
        <v>84</v>
      </c>
      <c r="C426" s="134" t="s">
        <v>85</v>
      </c>
      <c r="D426" s="127" t="s">
        <v>6515</v>
      </c>
      <c r="E426" s="127" t="s">
        <v>7059</v>
      </c>
      <c r="F426" s="127"/>
    </row>
    <row r="427" spans="1:6" x14ac:dyDescent="0.25">
      <c r="A427" s="134" t="s">
        <v>1722</v>
      </c>
      <c r="B427" s="184" t="s">
        <v>86</v>
      </c>
      <c r="C427" s="134" t="s">
        <v>87</v>
      </c>
      <c r="D427" s="127" t="s">
        <v>6516</v>
      </c>
      <c r="E427" s="127" t="s">
        <v>7060</v>
      </c>
      <c r="F427" s="127"/>
    </row>
    <row r="428" spans="1:6" x14ac:dyDescent="0.25">
      <c r="A428" s="134" t="s">
        <v>1722</v>
      </c>
      <c r="B428" s="184" t="s">
        <v>88</v>
      </c>
      <c r="C428" s="134" t="s">
        <v>1027</v>
      </c>
      <c r="D428" s="127" t="s">
        <v>6517</v>
      </c>
      <c r="E428" s="127" t="s">
        <v>7061</v>
      </c>
      <c r="F428" s="127"/>
    </row>
    <row r="429" spans="1:6" x14ac:dyDescent="0.25">
      <c r="A429" s="134" t="s">
        <v>1722</v>
      </c>
      <c r="B429" s="184" t="s">
        <v>89</v>
      </c>
      <c r="C429" s="134" t="s">
        <v>1032</v>
      </c>
      <c r="D429" s="127" t="s">
        <v>6518</v>
      </c>
      <c r="E429" s="127" t="s">
        <v>7062</v>
      </c>
      <c r="F429" s="127"/>
    </row>
    <row r="430" spans="1:6" x14ac:dyDescent="0.25">
      <c r="A430" s="134" t="s">
        <v>1722</v>
      </c>
      <c r="B430" s="184" t="s">
        <v>697</v>
      </c>
      <c r="C430" s="134" t="s">
        <v>698</v>
      </c>
      <c r="D430" s="127" t="s">
        <v>6519</v>
      </c>
      <c r="E430" s="127" t="s">
        <v>7030</v>
      </c>
      <c r="F430" s="127"/>
    </row>
    <row r="431" spans="1:6" x14ac:dyDescent="0.25">
      <c r="A431" s="134" t="s">
        <v>1722</v>
      </c>
      <c r="B431" s="184" t="s">
        <v>701</v>
      </c>
      <c r="C431" s="134" t="s">
        <v>702</v>
      </c>
      <c r="D431" s="127" t="s">
        <v>6520</v>
      </c>
      <c r="E431" s="127" t="s">
        <v>7031</v>
      </c>
      <c r="F431" s="127"/>
    </row>
    <row r="432" spans="1:6" x14ac:dyDescent="0.25">
      <c r="A432" s="134" t="s">
        <v>1722</v>
      </c>
      <c r="B432" s="184" t="s">
        <v>705</v>
      </c>
      <c r="C432" s="134" t="s">
        <v>706</v>
      </c>
      <c r="D432" s="127" t="s">
        <v>6521</v>
      </c>
      <c r="E432" s="127" t="s">
        <v>7065</v>
      </c>
      <c r="F432" s="127"/>
    </row>
    <row r="433" spans="1:6" x14ac:dyDescent="0.25">
      <c r="A433" s="134" t="s">
        <v>1722</v>
      </c>
      <c r="B433" s="184" t="s">
        <v>709</v>
      </c>
      <c r="C433" s="134" t="s">
        <v>710</v>
      </c>
      <c r="D433" s="127" t="s">
        <v>6522</v>
      </c>
      <c r="E433" s="127" t="s">
        <v>7033</v>
      </c>
      <c r="F433" s="127"/>
    </row>
    <row r="434" spans="1:6" x14ac:dyDescent="0.25">
      <c r="A434" s="134" t="s">
        <v>1722</v>
      </c>
      <c r="B434" s="184" t="s">
        <v>713</v>
      </c>
      <c r="C434" s="134" t="s">
        <v>714</v>
      </c>
      <c r="D434" s="127" t="s">
        <v>6523</v>
      </c>
      <c r="E434" s="127" t="s">
        <v>7034</v>
      </c>
      <c r="F434" s="127"/>
    </row>
    <row r="435" spans="1:6" x14ac:dyDescent="0.25">
      <c r="A435" s="134" t="s">
        <v>1722</v>
      </c>
      <c r="B435" s="184" t="s">
        <v>742</v>
      </c>
      <c r="C435" s="134" t="s">
        <v>743</v>
      </c>
      <c r="D435" s="127" t="s">
        <v>6524</v>
      </c>
      <c r="E435" s="127" t="s">
        <v>7035</v>
      </c>
      <c r="F435" s="127"/>
    </row>
    <row r="436" spans="1:6" x14ac:dyDescent="0.25">
      <c r="A436" s="134" t="s">
        <v>1722</v>
      </c>
      <c r="B436" s="184" t="s">
        <v>746</v>
      </c>
      <c r="C436" s="134" t="s">
        <v>747</v>
      </c>
      <c r="D436" s="127" t="s">
        <v>6525</v>
      </c>
      <c r="E436" s="127" t="s">
        <v>7036</v>
      </c>
      <c r="F436" s="127"/>
    </row>
    <row r="437" spans="1:6" x14ac:dyDescent="0.25">
      <c r="A437" s="134" t="s">
        <v>1722</v>
      </c>
      <c r="B437" s="184" t="s">
        <v>1226</v>
      </c>
      <c r="C437" s="134" t="s">
        <v>1227</v>
      </c>
      <c r="D437" s="127" t="s">
        <v>6526</v>
      </c>
      <c r="E437" s="127" t="s">
        <v>7068</v>
      </c>
      <c r="F437" s="127"/>
    </row>
    <row r="438" spans="1:6" x14ac:dyDescent="0.25">
      <c r="A438" s="134" t="s">
        <v>1722</v>
      </c>
      <c r="B438" s="184" t="s">
        <v>1232</v>
      </c>
      <c r="C438" s="134" t="s">
        <v>1233</v>
      </c>
      <c r="D438" s="127" t="s">
        <v>6527</v>
      </c>
      <c r="E438" s="127" t="s">
        <v>7069</v>
      </c>
      <c r="F438" s="127"/>
    </row>
    <row r="439" spans="1:6" x14ac:dyDescent="0.25">
      <c r="A439" s="134" t="s">
        <v>1722</v>
      </c>
      <c r="B439" s="184" t="s">
        <v>755</v>
      </c>
      <c r="C439" s="134" t="s">
        <v>756</v>
      </c>
      <c r="D439" s="127" t="s">
        <v>6528</v>
      </c>
      <c r="E439" s="127" t="s">
        <v>7039</v>
      </c>
      <c r="F439" s="127"/>
    </row>
    <row r="440" spans="1:6" x14ac:dyDescent="0.25">
      <c r="A440" s="134" t="s">
        <v>1722</v>
      </c>
      <c r="B440" s="184" t="s">
        <v>818</v>
      </c>
      <c r="C440" s="134" t="s">
        <v>819</v>
      </c>
      <c r="D440" s="127" t="s">
        <v>6529</v>
      </c>
      <c r="E440" s="127" t="s">
        <v>7040</v>
      </c>
      <c r="F440" s="127"/>
    </row>
    <row r="441" spans="1:6" x14ac:dyDescent="0.25">
      <c r="A441" s="134" t="s">
        <v>1722</v>
      </c>
      <c r="B441" s="184" t="s">
        <v>822</v>
      </c>
      <c r="C441" s="134" t="s">
        <v>823</v>
      </c>
      <c r="D441" s="127" t="s">
        <v>6530</v>
      </c>
      <c r="E441" s="127" t="s">
        <v>7041</v>
      </c>
      <c r="F441" s="127"/>
    </row>
    <row r="442" spans="1:6" x14ac:dyDescent="0.25">
      <c r="A442" s="134" t="s">
        <v>1722</v>
      </c>
      <c r="B442" s="184" t="s">
        <v>826</v>
      </c>
      <c r="C442" s="134" t="s">
        <v>827</v>
      </c>
      <c r="D442" s="127" t="s">
        <v>6531</v>
      </c>
      <c r="E442" s="127" t="s">
        <v>7042</v>
      </c>
      <c r="F442" s="127"/>
    </row>
    <row r="443" spans="1:6" x14ac:dyDescent="0.25">
      <c r="A443" s="134" t="s">
        <v>1722</v>
      </c>
      <c r="B443" s="184" t="s">
        <v>830</v>
      </c>
      <c r="C443" s="134" t="s">
        <v>831</v>
      </c>
      <c r="D443" s="127" t="s">
        <v>6532</v>
      </c>
      <c r="E443" s="127" t="s">
        <v>7043</v>
      </c>
      <c r="F443" s="127"/>
    </row>
    <row r="444" spans="1:6" x14ac:dyDescent="0.25">
      <c r="A444" s="134" t="s">
        <v>1722</v>
      </c>
      <c r="B444" s="184" t="s">
        <v>834</v>
      </c>
      <c r="C444" s="134" t="s">
        <v>835</v>
      </c>
      <c r="D444" s="127" t="s">
        <v>6533</v>
      </c>
      <c r="E444" s="127" t="s">
        <v>7044</v>
      </c>
      <c r="F444" s="127"/>
    </row>
    <row r="445" spans="1:6" x14ac:dyDescent="0.25">
      <c r="A445" s="134" t="s">
        <v>1722</v>
      </c>
      <c r="B445" s="184" t="s">
        <v>863</v>
      </c>
      <c r="C445" s="134" t="s">
        <v>864</v>
      </c>
      <c r="D445" s="127" t="s">
        <v>6534</v>
      </c>
      <c r="E445" s="127" t="s">
        <v>7045</v>
      </c>
      <c r="F445" s="127"/>
    </row>
    <row r="446" spans="1:6" x14ac:dyDescent="0.25">
      <c r="A446" s="134" t="s">
        <v>1722</v>
      </c>
      <c r="B446" s="184" t="s">
        <v>867</v>
      </c>
      <c r="C446" s="134" t="s">
        <v>868</v>
      </c>
      <c r="D446" s="127" t="s">
        <v>6535</v>
      </c>
      <c r="E446" s="127" t="s">
        <v>7046</v>
      </c>
      <c r="F446" s="127"/>
    </row>
    <row r="447" spans="1:6" x14ac:dyDescent="0.25">
      <c r="A447" s="134" t="s">
        <v>1722</v>
      </c>
      <c r="B447" s="184" t="s">
        <v>876</v>
      </c>
      <c r="C447" s="134" t="s">
        <v>877</v>
      </c>
      <c r="D447" s="127" t="s">
        <v>6536</v>
      </c>
      <c r="E447" s="127" t="s">
        <v>7047</v>
      </c>
      <c r="F447" s="127"/>
    </row>
    <row r="448" spans="1:6" x14ac:dyDescent="0.25">
      <c r="A448" s="134" t="s">
        <v>1722</v>
      </c>
      <c r="B448" s="184" t="s">
        <v>4594</v>
      </c>
      <c r="C448" s="134" t="s">
        <v>4595</v>
      </c>
      <c r="D448" s="127" t="s">
        <v>6537</v>
      </c>
      <c r="E448" s="127" t="s">
        <v>7048</v>
      </c>
      <c r="F448" s="127"/>
    </row>
    <row r="449" spans="1:6" x14ac:dyDescent="0.25">
      <c r="A449" s="134" t="s">
        <v>1722</v>
      </c>
      <c r="B449" s="184" t="s">
        <v>4598</v>
      </c>
      <c r="C449" s="134" t="s">
        <v>4599</v>
      </c>
      <c r="D449" s="127" t="s">
        <v>6538</v>
      </c>
      <c r="E449" s="127" t="s">
        <v>7075</v>
      </c>
      <c r="F449" s="127"/>
    </row>
    <row r="450" spans="1:6" x14ac:dyDescent="0.25">
      <c r="A450" s="134" t="s">
        <v>1722</v>
      </c>
      <c r="B450" s="184" t="s">
        <v>699</v>
      </c>
      <c r="C450" s="134" t="s">
        <v>700</v>
      </c>
      <c r="D450" s="127" t="s">
        <v>6539</v>
      </c>
      <c r="E450" s="127" t="s">
        <v>7050</v>
      </c>
      <c r="F450" s="127"/>
    </row>
    <row r="451" spans="1:6" x14ac:dyDescent="0.25">
      <c r="A451" s="134" t="s">
        <v>1722</v>
      </c>
      <c r="B451" s="184" t="s">
        <v>703</v>
      </c>
      <c r="C451" s="134" t="s">
        <v>704</v>
      </c>
      <c r="D451" s="127" t="s">
        <v>6540</v>
      </c>
      <c r="E451" s="127" t="s">
        <v>7051</v>
      </c>
      <c r="F451" s="127"/>
    </row>
    <row r="452" spans="1:6" x14ac:dyDescent="0.25">
      <c r="A452" s="134" t="s">
        <v>1722</v>
      </c>
      <c r="B452" s="184" t="s">
        <v>707</v>
      </c>
      <c r="C452" s="134" t="s">
        <v>708</v>
      </c>
      <c r="D452" s="127" t="s">
        <v>6541</v>
      </c>
      <c r="E452" s="127" t="s">
        <v>7052</v>
      </c>
      <c r="F452" s="127"/>
    </row>
    <row r="453" spans="1:6" x14ac:dyDescent="0.25">
      <c r="A453" s="134" t="s">
        <v>1722</v>
      </c>
      <c r="B453" s="184" t="s">
        <v>711</v>
      </c>
      <c r="C453" s="134" t="s">
        <v>712</v>
      </c>
      <c r="D453" s="127" t="s">
        <v>6542</v>
      </c>
      <c r="E453" s="127" t="s">
        <v>7042</v>
      </c>
      <c r="F453" s="127"/>
    </row>
    <row r="454" spans="1:6" x14ac:dyDescent="0.25">
      <c r="A454" s="134" t="s">
        <v>1722</v>
      </c>
      <c r="B454" s="184" t="s">
        <v>715</v>
      </c>
      <c r="C454" s="134" t="s">
        <v>716</v>
      </c>
      <c r="D454" s="127" t="s">
        <v>6543</v>
      </c>
      <c r="E454" s="127" t="s">
        <v>7053</v>
      </c>
      <c r="F454" s="127"/>
    </row>
    <row r="455" spans="1:6" x14ac:dyDescent="0.25">
      <c r="A455" s="134" t="s">
        <v>1722</v>
      </c>
      <c r="B455" s="184" t="s">
        <v>744</v>
      </c>
      <c r="C455" s="134" t="s">
        <v>745</v>
      </c>
      <c r="D455" s="127" t="s">
        <v>6544</v>
      </c>
      <c r="E455" s="127" t="s">
        <v>7054</v>
      </c>
      <c r="F455" s="127"/>
    </row>
    <row r="456" spans="1:6" x14ac:dyDescent="0.25">
      <c r="A456" s="134" t="s">
        <v>1722</v>
      </c>
      <c r="B456" s="184" t="s">
        <v>748</v>
      </c>
      <c r="C456" s="134" t="s">
        <v>749</v>
      </c>
      <c r="D456" s="127" t="s">
        <v>6545</v>
      </c>
      <c r="E456" s="127" t="s">
        <v>7055</v>
      </c>
      <c r="F456" s="127"/>
    </row>
    <row r="457" spans="1:6" x14ac:dyDescent="0.25">
      <c r="A457" s="134" t="s">
        <v>1722</v>
      </c>
      <c r="B457" s="184" t="s">
        <v>1228</v>
      </c>
      <c r="C457" s="134" t="s">
        <v>1229</v>
      </c>
      <c r="D457" s="127" t="s">
        <v>6546</v>
      </c>
      <c r="E457" s="127" t="s">
        <v>7056</v>
      </c>
      <c r="F457" s="127"/>
    </row>
    <row r="458" spans="1:6" x14ac:dyDescent="0.25">
      <c r="A458" s="134" t="s">
        <v>1722</v>
      </c>
      <c r="B458" s="184" t="s">
        <v>1234</v>
      </c>
      <c r="C458" s="134" t="s">
        <v>1235</v>
      </c>
      <c r="D458" s="127" t="s">
        <v>6547</v>
      </c>
      <c r="E458" s="127" t="s">
        <v>7057</v>
      </c>
      <c r="F458" s="127"/>
    </row>
    <row r="459" spans="1:6" x14ac:dyDescent="0.25">
      <c r="A459" s="134" t="s">
        <v>1722</v>
      </c>
      <c r="B459" s="184" t="s">
        <v>820</v>
      </c>
      <c r="C459" s="134" t="s">
        <v>821</v>
      </c>
      <c r="D459" s="127" t="s">
        <v>6548</v>
      </c>
      <c r="E459" s="127" t="s">
        <v>7058</v>
      </c>
      <c r="F459" s="127"/>
    </row>
    <row r="460" spans="1:6" x14ac:dyDescent="0.25">
      <c r="A460" s="134" t="s">
        <v>1722</v>
      </c>
      <c r="B460" s="184" t="s">
        <v>824</v>
      </c>
      <c r="C460" s="134" t="s">
        <v>825</v>
      </c>
      <c r="D460" s="127" t="s">
        <v>6549</v>
      </c>
      <c r="E460" s="127" t="s">
        <v>7059</v>
      </c>
      <c r="F460" s="127"/>
    </row>
    <row r="461" spans="1:6" x14ac:dyDescent="0.25">
      <c r="A461" s="134" t="s">
        <v>1722</v>
      </c>
      <c r="B461" s="184" t="s">
        <v>828</v>
      </c>
      <c r="C461" s="134" t="s">
        <v>829</v>
      </c>
      <c r="D461" s="127" t="s">
        <v>6550</v>
      </c>
      <c r="E461" s="127" t="s">
        <v>7060</v>
      </c>
      <c r="F461" s="127"/>
    </row>
    <row r="462" spans="1:6" x14ac:dyDescent="0.25">
      <c r="A462" s="134" t="s">
        <v>1722</v>
      </c>
      <c r="B462" s="184" t="s">
        <v>832</v>
      </c>
      <c r="C462" s="134" t="s">
        <v>833</v>
      </c>
      <c r="D462" s="127" t="s">
        <v>6551</v>
      </c>
      <c r="E462" s="127" t="s">
        <v>7061</v>
      </c>
      <c r="F462" s="127"/>
    </row>
    <row r="463" spans="1:6" x14ac:dyDescent="0.25">
      <c r="A463" s="134" t="s">
        <v>1722</v>
      </c>
      <c r="B463" s="184" t="s">
        <v>836</v>
      </c>
      <c r="C463" s="134" t="s">
        <v>837</v>
      </c>
      <c r="D463" s="127" t="s">
        <v>6552</v>
      </c>
      <c r="E463" s="127" t="s">
        <v>7062</v>
      </c>
      <c r="F463" s="127"/>
    </row>
    <row r="464" spans="1:6" x14ac:dyDescent="0.25">
      <c r="A464" s="134" t="s">
        <v>1722</v>
      </c>
      <c r="B464" s="184" t="s">
        <v>865</v>
      </c>
      <c r="C464" s="134" t="s">
        <v>866</v>
      </c>
      <c r="D464" s="127" t="s">
        <v>6553</v>
      </c>
      <c r="E464" s="127" t="s">
        <v>7063</v>
      </c>
      <c r="F464" s="127"/>
    </row>
    <row r="465" spans="1:6" x14ac:dyDescent="0.25">
      <c r="A465" s="134" t="s">
        <v>1722</v>
      </c>
      <c r="B465" s="184" t="s">
        <v>869</v>
      </c>
      <c r="C465" s="134" t="s">
        <v>870</v>
      </c>
      <c r="D465" s="127" t="s">
        <v>6554</v>
      </c>
      <c r="E465" s="127" t="s">
        <v>4690</v>
      </c>
      <c r="F465" s="127"/>
    </row>
    <row r="466" spans="1:6" x14ac:dyDescent="0.25">
      <c r="A466" s="134" t="s">
        <v>1722</v>
      </c>
      <c r="B466" s="184" t="s">
        <v>128</v>
      </c>
      <c r="C466" s="134" t="s">
        <v>129</v>
      </c>
      <c r="D466" s="127" t="s">
        <v>6555</v>
      </c>
      <c r="E466" s="127" t="s">
        <v>7050</v>
      </c>
      <c r="F466" s="127"/>
    </row>
    <row r="467" spans="1:6" x14ac:dyDescent="0.25">
      <c r="A467" s="134" t="s">
        <v>1722</v>
      </c>
      <c r="B467" s="184" t="s">
        <v>130</v>
      </c>
      <c r="C467" s="134" t="s">
        <v>131</v>
      </c>
      <c r="D467" s="127" t="s">
        <v>6556</v>
      </c>
      <c r="E467" s="127" t="s">
        <v>7051</v>
      </c>
      <c r="F467" s="127"/>
    </row>
    <row r="468" spans="1:6" x14ac:dyDescent="0.25">
      <c r="A468" s="134" t="s">
        <v>1722</v>
      </c>
      <c r="B468" s="184" t="s">
        <v>132</v>
      </c>
      <c r="C468" s="134" t="s">
        <v>133</v>
      </c>
      <c r="D468" s="127" t="s">
        <v>6557</v>
      </c>
      <c r="E468" s="127" t="s">
        <v>7052</v>
      </c>
      <c r="F468" s="127"/>
    </row>
    <row r="469" spans="1:6" x14ac:dyDescent="0.25">
      <c r="A469" s="134" t="s">
        <v>1722</v>
      </c>
      <c r="B469" s="184" t="s">
        <v>134</v>
      </c>
      <c r="C469" s="134" t="s">
        <v>135</v>
      </c>
      <c r="D469" s="127" t="s">
        <v>6558</v>
      </c>
      <c r="E469" s="127" t="s">
        <v>7042</v>
      </c>
      <c r="F469" s="127"/>
    </row>
    <row r="470" spans="1:6" x14ac:dyDescent="0.25">
      <c r="A470" s="134" t="s">
        <v>1722</v>
      </c>
      <c r="B470" s="184" t="s">
        <v>136</v>
      </c>
      <c r="C470" s="134" t="s">
        <v>137</v>
      </c>
      <c r="D470" s="127" t="s">
        <v>6559</v>
      </c>
      <c r="E470" s="127" t="s">
        <v>7053</v>
      </c>
      <c r="F470" s="127"/>
    </row>
    <row r="471" spans="1:6" x14ac:dyDescent="0.25">
      <c r="A471" s="134" t="s">
        <v>1722</v>
      </c>
      <c r="B471" s="184" t="s">
        <v>149</v>
      </c>
      <c r="C471" s="134" t="s">
        <v>150</v>
      </c>
      <c r="D471" s="127" t="s">
        <v>6560</v>
      </c>
      <c r="E471" s="127" t="s">
        <v>7054</v>
      </c>
      <c r="F471" s="127"/>
    </row>
    <row r="472" spans="1:6" x14ac:dyDescent="0.25">
      <c r="A472" s="134" t="s">
        <v>1722</v>
      </c>
      <c r="B472" s="184" t="s">
        <v>151</v>
      </c>
      <c r="C472" s="134" t="s">
        <v>750</v>
      </c>
      <c r="D472" s="127" t="s">
        <v>6561</v>
      </c>
      <c r="E472" s="127" t="s">
        <v>7055</v>
      </c>
      <c r="F472" s="127"/>
    </row>
    <row r="473" spans="1:6" x14ac:dyDescent="0.25">
      <c r="A473" s="134" t="s">
        <v>1722</v>
      </c>
      <c r="B473" s="184" t="s">
        <v>1230</v>
      </c>
      <c r="C473" s="134" t="s">
        <v>1231</v>
      </c>
      <c r="D473" s="127" t="s">
        <v>6562</v>
      </c>
      <c r="E473" s="127" t="s">
        <v>7042</v>
      </c>
      <c r="F473" s="127"/>
    </row>
    <row r="474" spans="1:6" x14ac:dyDescent="0.25">
      <c r="A474" s="134" t="s">
        <v>1722</v>
      </c>
      <c r="B474" s="184" t="s">
        <v>1236</v>
      </c>
      <c r="C474" s="134" t="s">
        <v>1237</v>
      </c>
      <c r="D474" s="127" t="s">
        <v>6563</v>
      </c>
      <c r="E474" s="127" t="s">
        <v>7057</v>
      </c>
      <c r="F474" s="127"/>
    </row>
    <row r="475" spans="1:6" x14ac:dyDescent="0.25">
      <c r="A475" s="134" t="s">
        <v>1722</v>
      </c>
      <c r="B475" s="184" t="s">
        <v>181</v>
      </c>
      <c r="C475" s="134" t="s">
        <v>182</v>
      </c>
      <c r="D475" s="127" t="s">
        <v>6564</v>
      </c>
      <c r="E475" s="127" t="s">
        <v>7058</v>
      </c>
      <c r="F475" s="127"/>
    </row>
    <row r="476" spans="1:6" x14ac:dyDescent="0.25">
      <c r="A476" s="134" t="s">
        <v>1722</v>
      </c>
      <c r="B476" s="184" t="s">
        <v>183</v>
      </c>
      <c r="C476" s="134" t="s">
        <v>184</v>
      </c>
      <c r="D476" s="127" t="s">
        <v>6565</v>
      </c>
      <c r="E476" s="127" t="s">
        <v>7059</v>
      </c>
      <c r="F476" s="127"/>
    </row>
    <row r="477" spans="1:6" x14ac:dyDescent="0.25">
      <c r="A477" s="134" t="s">
        <v>1722</v>
      </c>
      <c r="B477" s="184" t="s">
        <v>185</v>
      </c>
      <c r="C477" s="134" t="s">
        <v>186</v>
      </c>
      <c r="D477" s="127" t="s">
        <v>6566</v>
      </c>
      <c r="E477" s="127" t="s">
        <v>7060</v>
      </c>
      <c r="F477" s="127"/>
    </row>
    <row r="478" spans="1:6" x14ac:dyDescent="0.25">
      <c r="A478" s="134" t="s">
        <v>1722</v>
      </c>
      <c r="B478" s="184" t="s">
        <v>187</v>
      </c>
      <c r="C478" s="134" t="s">
        <v>188</v>
      </c>
      <c r="D478" s="127" t="s">
        <v>6567</v>
      </c>
      <c r="E478" s="127" t="s">
        <v>7061</v>
      </c>
      <c r="F478" s="127"/>
    </row>
    <row r="479" spans="1:6" x14ac:dyDescent="0.25">
      <c r="A479" s="134" t="s">
        <v>1722</v>
      </c>
      <c r="B479" s="184" t="s">
        <v>189</v>
      </c>
      <c r="C479" s="134" t="s">
        <v>190</v>
      </c>
      <c r="D479" s="127" t="s">
        <v>6568</v>
      </c>
      <c r="E479" s="127" t="s">
        <v>7062</v>
      </c>
      <c r="F479" s="127"/>
    </row>
    <row r="480" spans="1:6" x14ac:dyDescent="0.25">
      <c r="A480" s="134" t="s">
        <v>1722</v>
      </c>
      <c r="B480" s="184" t="s">
        <v>202</v>
      </c>
      <c r="C480" s="134" t="s">
        <v>203</v>
      </c>
      <c r="D480" s="127" t="s">
        <v>6569</v>
      </c>
      <c r="E480" s="127" t="s">
        <v>7063</v>
      </c>
      <c r="F480" s="127"/>
    </row>
    <row r="481" spans="1:6" x14ac:dyDescent="0.25">
      <c r="A481" s="134" t="s">
        <v>1722</v>
      </c>
      <c r="B481" s="184" t="s">
        <v>204</v>
      </c>
      <c r="C481" s="134" t="s">
        <v>871</v>
      </c>
      <c r="D481" s="127" t="s">
        <v>6570</v>
      </c>
      <c r="E481" s="127" t="s">
        <v>4690</v>
      </c>
      <c r="F481" s="127"/>
    </row>
    <row r="482" spans="1:6" x14ac:dyDescent="0.25">
      <c r="A482" s="134" t="s">
        <v>1722</v>
      </c>
      <c r="B482" s="184" t="s">
        <v>580</v>
      </c>
      <c r="C482" s="134" t="s">
        <v>581</v>
      </c>
      <c r="D482" s="127" t="s">
        <v>6571</v>
      </c>
      <c r="E482" s="127" t="s">
        <v>7032</v>
      </c>
      <c r="F482" s="127"/>
    </row>
    <row r="483" spans="1:6" x14ac:dyDescent="0.25">
      <c r="A483" s="134" t="s">
        <v>1722</v>
      </c>
      <c r="B483" s="184" t="s">
        <v>582</v>
      </c>
      <c r="C483" s="134" t="s">
        <v>583</v>
      </c>
      <c r="D483" s="127" t="s">
        <v>6572</v>
      </c>
      <c r="E483" s="127" t="s">
        <v>7033</v>
      </c>
      <c r="F483" s="127"/>
    </row>
    <row r="484" spans="1:6" x14ac:dyDescent="0.25">
      <c r="A484" s="134" t="s">
        <v>1722</v>
      </c>
      <c r="B484" s="184" t="s">
        <v>584</v>
      </c>
      <c r="C484" s="134" t="s">
        <v>585</v>
      </c>
      <c r="D484" s="127" t="s">
        <v>6573</v>
      </c>
      <c r="E484" s="127" t="s">
        <v>7034</v>
      </c>
      <c r="F484" s="127"/>
    </row>
    <row r="485" spans="1:6" x14ac:dyDescent="0.25">
      <c r="A485" s="134" t="s">
        <v>1722</v>
      </c>
      <c r="B485" s="184" t="s">
        <v>594</v>
      </c>
      <c r="C485" s="134" t="s">
        <v>595</v>
      </c>
      <c r="D485" s="127" t="s">
        <v>6574</v>
      </c>
      <c r="E485" s="127" t="s">
        <v>7035</v>
      </c>
      <c r="F485" s="127"/>
    </row>
    <row r="486" spans="1:6" x14ac:dyDescent="0.25">
      <c r="A486" s="134" t="s">
        <v>1722</v>
      </c>
      <c r="B486" s="184" t="s">
        <v>596</v>
      </c>
      <c r="C486" s="134" t="s">
        <v>597</v>
      </c>
      <c r="D486" s="127" t="s">
        <v>6575</v>
      </c>
      <c r="E486" s="127" t="s">
        <v>7036</v>
      </c>
      <c r="F486" s="127"/>
    </row>
    <row r="487" spans="1:6" x14ac:dyDescent="0.25">
      <c r="A487" s="134" t="s">
        <v>1722</v>
      </c>
      <c r="B487" s="184" t="s">
        <v>1206</v>
      </c>
      <c r="C487" s="134" t="s">
        <v>1207</v>
      </c>
      <c r="D487" s="127" t="s">
        <v>6576</v>
      </c>
      <c r="E487" s="127" t="s">
        <v>7037</v>
      </c>
      <c r="F487" s="127"/>
    </row>
    <row r="488" spans="1:6" x14ac:dyDescent="0.25">
      <c r="A488" s="134" t="s">
        <v>1722</v>
      </c>
      <c r="B488" s="184" t="s">
        <v>1212</v>
      </c>
      <c r="C488" s="134" t="s">
        <v>1213</v>
      </c>
      <c r="D488" s="127" t="s">
        <v>6577</v>
      </c>
      <c r="E488" s="127" t="s">
        <v>7038</v>
      </c>
      <c r="F488" s="127"/>
    </row>
    <row r="489" spans="1:6" x14ac:dyDescent="0.25">
      <c r="A489" s="134" t="s">
        <v>1722</v>
      </c>
      <c r="B489" s="184" t="s">
        <v>600</v>
      </c>
      <c r="C489" s="134" t="s">
        <v>601</v>
      </c>
      <c r="D489" s="127" t="s">
        <v>6578</v>
      </c>
      <c r="E489" s="127" t="s">
        <v>7039</v>
      </c>
      <c r="F489" s="127"/>
    </row>
    <row r="490" spans="1:6" x14ac:dyDescent="0.25">
      <c r="A490" s="134" t="s">
        <v>1722</v>
      </c>
      <c r="B490" s="184" t="s">
        <v>614</v>
      </c>
      <c r="C490" s="134" t="s">
        <v>615</v>
      </c>
      <c r="D490" s="127" t="s">
        <v>6579</v>
      </c>
      <c r="E490" s="127" t="s">
        <v>7042</v>
      </c>
      <c r="F490" s="127"/>
    </row>
    <row r="491" spans="1:6" x14ac:dyDescent="0.25">
      <c r="A491" s="134" t="s">
        <v>1722</v>
      </c>
      <c r="B491" s="184" t="s">
        <v>616</v>
      </c>
      <c r="C491" s="134" t="s">
        <v>617</v>
      </c>
      <c r="D491" s="127" t="s">
        <v>6580</v>
      </c>
      <c r="E491" s="127" t="s">
        <v>7043</v>
      </c>
      <c r="F491" s="127"/>
    </row>
    <row r="492" spans="1:6" x14ac:dyDescent="0.25">
      <c r="A492" s="134" t="s">
        <v>1722</v>
      </c>
      <c r="B492" s="184" t="s">
        <v>618</v>
      </c>
      <c r="C492" s="134" t="s">
        <v>619</v>
      </c>
      <c r="D492" s="127" t="s">
        <v>6581</v>
      </c>
      <c r="E492" s="127" t="s">
        <v>7044</v>
      </c>
      <c r="F492" s="127"/>
    </row>
    <row r="493" spans="1:6" x14ac:dyDescent="0.25">
      <c r="A493" s="134" t="s">
        <v>1722</v>
      </c>
      <c r="B493" s="184" t="s">
        <v>628</v>
      </c>
      <c r="C493" s="134" t="s">
        <v>629</v>
      </c>
      <c r="D493" s="127" t="s">
        <v>6582</v>
      </c>
      <c r="E493" s="127" t="s">
        <v>7045</v>
      </c>
      <c r="F493" s="127"/>
    </row>
    <row r="494" spans="1:6" x14ac:dyDescent="0.25">
      <c r="A494" s="134" t="s">
        <v>1722</v>
      </c>
      <c r="B494" s="184" t="s">
        <v>630</v>
      </c>
      <c r="C494" s="134" t="s">
        <v>631</v>
      </c>
      <c r="D494" s="127" t="s">
        <v>6583</v>
      </c>
      <c r="E494" s="127" t="s">
        <v>7046</v>
      </c>
      <c r="F494" s="127"/>
    </row>
    <row r="495" spans="1:6" x14ac:dyDescent="0.25">
      <c r="A495" s="134" t="s">
        <v>1722</v>
      </c>
      <c r="B495" s="184" t="s">
        <v>634</v>
      </c>
      <c r="C495" s="134" t="s">
        <v>635</v>
      </c>
      <c r="D495" s="127" t="s">
        <v>6584</v>
      </c>
      <c r="E495" s="127" t="s">
        <v>7047</v>
      </c>
      <c r="F495" s="127"/>
    </row>
    <row r="496" spans="1:6" x14ac:dyDescent="0.25">
      <c r="A496" s="134" t="s">
        <v>1722</v>
      </c>
      <c r="B496" s="184" t="s">
        <v>4602</v>
      </c>
      <c r="C496" s="134" t="s">
        <v>4603</v>
      </c>
      <c r="D496" s="127" t="s">
        <v>6585</v>
      </c>
      <c r="E496" s="127" t="s">
        <v>7048</v>
      </c>
      <c r="F496" s="127"/>
    </row>
    <row r="497" spans="1:6" x14ac:dyDescent="0.25">
      <c r="A497" s="134" t="s">
        <v>1722</v>
      </c>
      <c r="B497" s="184" t="s">
        <v>4606</v>
      </c>
      <c r="C497" s="134" t="s">
        <v>4607</v>
      </c>
      <c r="D497" s="127" t="s">
        <v>6586</v>
      </c>
      <c r="E497" s="127" t="s">
        <v>7075</v>
      </c>
      <c r="F497" s="127"/>
    </row>
    <row r="498" spans="1:6" x14ac:dyDescent="0.25">
      <c r="A498" s="134" t="s">
        <v>1722</v>
      </c>
      <c r="B498" s="184" t="s">
        <v>942</v>
      </c>
      <c r="C498" s="134" t="s">
        <v>943</v>
      </c>
      <c r="D498" s="127" t="s">
        <v>6587</v>
      </c>
      <c r="E498" s="127" t="s">
        <v>7030</v>
      </c>
      <c r="F498" s="127"/>
    </row>
    <row r="499" spans="1:6" x14ac:dyDescent="0.25">
      <c r="A499" s="134" t="s">
        <v>1722</v>
      </c>
      <c r="B499" s="184" t="s">
        <v>946</v>
      </c>
      <c r="C499" s="134" t="s">
        <v>947</v>
      </c>
      <c r="D499" s="127" t="s">
        <v>6588</v>
      </c>
      <c r="E499" s="127" t="s">
        <v>7031</v>
      </c>
      <c r="F499" s="127"/>
    </row>
    <row r="500" spans="1:6" x14ac:dyDescent="0.25">
      <c r="A500" s="134" t="s">
        <v>1722</v>
      </c>
      <c r="B500" s="184" t="s">
        <v>950</v>
      </c>
      <c r="C500" s="134" t="s">
        <v>951</v>
      </c>
      <c r="D500" s="127" t="s">
        <v>6589</v>
      </c>
      <c r="E500" s="127" t="s">
        <v>7032</v>
      </c>
      <c r="F500" s="127"/>
    </row>
    <row r="501" spans="1:6" x14ac:dyDescent="0.25">
      <c r="A501" s="134" t="s">
        <v>1722</v>
      </c>
      <c r="B501" s="184" t="s">
        <v>955</v>
      </c>
      <c r="C501" s="134" t="s">
        <v>956</v>
      </c>
      <c r="D501" s="127" t="s">
        <v>6590</v>
      </c>
      <c r="E501" s="127" t="s">
        <v>7033</v>
      </c>
      <c r="F501" s="127"/>
    </row>
    <row r="502" spans="1:6" x14ac:dyDescent="0.25">
      <c r="A502" s="134" t="s">
        <v>1722</v>
      </c>
      <c r="B502" s="184" t="s">
        <v>959</v>
      </c>
      <c r="C502" s="134" t="s">
        <v>960</v>
      </c>
      <c r="D502" s="127" t="s">
        <v>6591</v>
      </c>
      <c r="E502" s="127" t="s">
        <v>7034</v>
      </c>
      <c r="F502" s="127"/>
    </row>
    <row r="503" spans="1:6" x14ac:dyDescent="0.25">
      <c r="A503" s="134" t="s">
        <v>1722</v>
      </c>
      <c r="B503" s="184" t="s">
        <v>1280</v>
      </c>
      <c r="C503" s="134" t="s">
        <v>1281</v>
      </c>
      <c r="D503" s="127" t="s">
        <v>6592</v>
      </c>
      <c r="E503" s="127" t="s">
        <v>7037</v>
      </c>
      <c r="F503" s="127"/>
    </row>
    <row r="504" spans="1:6" x14ac:dyDescent="0.25">
      <c r="A504" s="134" t="s">
        <v>1722</v>
      </c>
      <c r="B504" s="184" t="s">
        <v>1304</v>
      </c>
      <c r="C504" s="134" t="s">
        <v>1305</v>
      </c>
      <c r="D504" s="127" t="s">
        <v>6593</v>
      </c>
      <c r="E504" s="127" t="s">
        <v>7038</v>
      </c>
      <c r="F504" s="127"/>
    </row>
    <row r="505" spans="1:6" x14ac:dyDescent="0.25">
      <c r="A505" s="134" t="s">
        <v>1722</v>
      </c>
      <c r="B505" s="184" t="s">
        <v>967</v>
      </c>
      <c r="C505" s="134" t="s">
        <v>968</v>
      </c>
      <c r="D505" s="127" t="s">
        <v>6594</v>
      </c>
      <c r="E505" s="127" t="s">
        <v>7039</v>
      </c>
      <c r="F505" s="127"/>
    </row>
    <row r="506" spans="1:6" x14ac:dyDescent="0.25">
      <c r="A506" s="134" t="s">
        <v>1722</v>
      </c>
      <c r="B506" s="184" t="s">
        <v>1033</v>
      </c>
      <c r="C506" s="134" t="s">
        <v>1034</v>
      </c>
      <c r="D506" s="127" t="s">
        <v>6595</v>
      </c>
      <c r="E506" s="127" t="s">
        <v>7040</v>
      </c>
      <c r="F506" s="127"/>
    </row>
    <row r="507" spans="1:6" x14ac:dyDescent="0.25">
      <c r="A507" s="134" t="s">
        <v>1722</v>
      </c>
      <c r="B507" s="184" t="s">
        <v>1037</v>
      </c>
      <c r="C507" s="134" t="s">
        <v>1038</v>
      </c>
      <c r="D507" s="127" t="s">
        <v>6596</v>
      </c>
      <c r="E507" s="127" t="s">
        <v>7041</v>
      </c>
      <c r="F507" s="127"/>
    </row>
    <row r="508" spans="1:6" x14ac:dyDescent="0.25">
      <c r="A508" s="134" t="s">
        <v>1722</v>
      </c>
      <c r="B508" s="184" t="s">
        <v>1041</v>
      </c>
      <c r="C508" s="134" t="s">
        <v>1042</v>
      </c>
      <c r="D508" s="127" t="s">
        <v>6597</v>
      </c>
      <c r="E508" s="127" t="s">
        <v>7042</v>
      </c>
      <c r="F508" s="127"/>
    </row>
    <row r="509" spans="1:6" x14ac:dyDescent="0.25">
      <c r="A509" s="134" t="s">
        <v>1722</v>
      </c>
      <c r="B509" s="184" t="s">
        <v>1046</v>
      </c>
      <c r="C509" s="134" t="s">
        <v>1047</v>
      </c>
      <c r="D509" s="127" t="s">
        <v>6598</v>
      </c>
      <c r="E509" s="127" t="s">
        <v>7043</v>
      </c>
      <c r="F509" s="127"/>
    </row>
    <row r="510" spans="1:6" x14ac:dyDescent="0.25">
      <c r="A510" s="134" t="s">
        <v>1722</v>
      </c>
      <c r="B510" s="184" t="s">
        <v>1050</v>
      </c>
      <c r="C510" s="134" t="s">
        <v>1051</v>
      </c>
      <c r="D510" s="127" t="s">
        <v>6599</v>
      </c>
      <c r="E510" s="127" t="s">
        <v>7044</v>
      </c>
      <c r="F510" s="127"/>
    </row>
    <row r="511" spans="1:6" x14ac:dyDescent="0.25">
      <c r="A511" s="134" t="s">
        <v>1722</v>
      </c>
      <c r="B511" s="184" t="s">
        <v>1058</v>
      </c>
      <c r="C511" s="134" t="s">
        <v>1059</v>
      </c>
      <c r="D511" s="127" t="s">
        <v>6600</v>
      </c>
      <c r="E511" s="127" t="s">
        <v>7047</v>
      </c>
      <c r="F511" s="127"/>
    </row>
    <row r="512" spans="1:6" x14ac:dyDescent="0.25">
      <c r="A512" s="134" t="s">
        <v>1722</v>
      </c>
      <c r="B512" s="184" t="s">
        <v>944</v>
      </c>
      <c r="C512" s="134" t="s">
        <v>945</v>
      </c>
      <c r="D512" s="127" t="s">
        <v>6601</v>
      </c>
      <c r="E512" s="127" t="s">
        <v>7050</v>
      </c>
      <c r="F512" s="127"/>
    </row>
    <row r="513" spans="1:6" x14ac:dyDescent="0.25">
      <c r="A513" s="134" t="s">
        <v>1722</v>
      </c>
      <c r="B513" s="184" t="s">
        <v>948</v>
      </c>
      <c r="C513" s="134" t="s">
        <v>949</v>
      </c>
      <c r="D513" s="127" t="s">
        <v>6602</v>
      </c>
      <c r="E513" s="127" t="s">
        <v>7051</v>
      </c>
      <c r="F513" s="127"/>
    </row>
    <row r="514" spans="1:6" x14ac:dyDescent="0.25">
      <c r="A514" s="134" t="s">
        <v>1722</v>
      </c>
      <c r="B514" s="184" t="s">
        <v>952</v>
      </c>
      <c r="C514" s="134" t="s">
        <v>953</v>
      </c>
      <c r="D514" s="127" t="s">
        <v>6603</v>
      </c>
      <c r="E514" s="127" t="s">
        <v>7052</v>
      </c>
      <c r="F514" s="127"/>
    </row>
    <row r="515" spans="1:6" x14ac:dyDescent="0.25">
      <c r="A515" s="134" t="s">
        <v>1722</v>
      </c>
      <c r="B515" s="184" t="s">
        <v>957</v>
      </c>
      <c r="C515" s="134" t="s">
        <v>958</v>
      </c>
      <c r="D515" s="127" t="s">
        <v>6604</v>
      </c>
      <c r="E515" s="127" t="s">
        <v>7042</v>
      </c>
      <c r="F515" s="127"/>
    </row>
    <row r="516" spans="1:6" x14ac:dyDescent="0.25">
      <c r="A516" s="134" t="s">
        <v>1722</v>
      </c>
      <c r="B516" s="184" t="s">
        <v>961</v>
      </c>
      <c r="C516" s="134" t="s">
        <v>962</v>
      </c>
      <c r="D516" s="127" t="s">
        <v>6605</v>
      </c>
      <c r="E516" s="127" t="s">
        <v>7053</v>
      </c>
      <c r="F516" s="127"/>
    </row>
    <row r="517" spans="1:6" x14ac:dyDescent="0.25">
      <c r="A517" s="134" t="s">
        <v>1722</v>
      </c>
      <c r="B517" s="184" t="s">
        <v>1282</v>
      </c>
      <c r="C517" s="134" t="s">
        <v>1283</v>
      </c>
      <c r="D517" s="127" t="s">
        <v>6606</v>
      </c>
      <c r="E517" s="127" t="s">
        <v>7056</v>
      </c>
      <c r="F517" s="127"/>
    </row>
    <row r="518" spans="1:6" x14ac:dyDescent="0.25">
      <c r="A518" s="134" t="s">
        <v>1722</v>
      </c>
      <c r="B518" s="184" t="s">
        <v>1306</v>
      </c>
      <c r="C518" s="134" t="s">
        <v>1307</v>
      </c>
      <c r="D518" s="127" t="s">
        <v>6607</v>
      </c>
      <c r="E518" s="127" t="s">
        <v>7057</v>
      </c>
      <c r="F518" s="127"/>
    </row>
    <row r="519" spans="1:6" x14ac:dyDescent="0.25">
      <c r="A519" s="134" t="s">
        <v>1722</v>
      </c>
      <c r="B519" s="184" t="s">
        <v>1035</v>
      </c>
      <c r="C519" s="134" t="s">
        <v>1036</v>
      </c>
      <c r="D519" s="127" t="s">
        <v>6608</v>
      </c>
      <c r="E519" s="127" t="s">
        <v>7058</v>
      </c>
      <c r="F519" s="127"/>
    </row>
    <row r="520" spans="1:6" x14ac:dyDescent="0.25">
      <c r="A520" s="134" t="s">
        <v>1722</v>
      </c>
      <c r="B520" s="184" t="s">
        <v>1039</v>
      </c>
      <c r="C520" s="134" t="s">
        <v>1040</v>
      </c>
      <c r="D520" s="127" t="s">
        <v>6609</v>
      </c>
      <c r="E520" s="127" t="s">
        <v>7059</v>
      </c>
      <c r="F520" s="127"/>
    </row>
    <row r="521" spans="1:6" x14ac:dyDescent="0.25">
      <c r="A521" s="134" t="s">
        <v>1722</v>
      </c>
      <c r="B521" s="184" t="s">
        <v>1043</v>
      </c>
      <c r="C521" s="134" t="s">
        <v>1044</v>
      </c>
      <c r="D521" s="127" t="s">
        <v>6610</v>
      </c>
      <c r="E521" s="127" t="s">
        <v>7060</v>
      </c>
      <c r="F521" s="127"/>
    </row>
    <row r="522" spans="1:6" x14ac:dyDescent="0.25">
      <c r="A522" s="134" t="s">
        <v>1722</v>
      </c>
      <c r="B522" s="184" t="s">
        <v>1048</v>
      </c>
      <c r="C522" s="134" t="s">
        <v>1049</v>
      </c>
      <c r="D522" s="127" t="s">
        <v>6611</v>
      </c>
      <c r="E522" s="127" t="s">
        <v>7061</v>
      </c>
      <c r="F522" s="127"/>
    </row>
    <row r="523" spans="1:6" x14ac:dyDescent="0.25">
      <c r="A523" s="134" t="s">
        <v>1722</v>
      </c>
      <c r="B523" s="184" t="s">
        <v>1052</v>
      </c>
      <c r="C523" s="134" t="s">
        <v>1053</v>
      </c>
      <c r="D523" s="127" t="s">
        <v>6612</v>
      </c>
      <c r="E523" s="127" t="s">
        <v>7062</v>
      </c>
      <c r="F523" s="127"/>
    </row>
    <row r="524" spans="1:6" x14ac:dyDescent="0.25">
      <c r="A524" s="134" t="s">
        <v>1722</v>
      </c>
      <c r="B524" s="184" t="s">
        <v>54</v>
      </c>
      <c r="C524" s="134" t="s">
        <v>55</v>
      </c>
      <c r="D524" s="127" t="s">
        <v>6613</v>
      </c>
      <c r="E524" s="127" t="s">
        <v>7050</v>
      </c>
      <c r="F524" s="127"/>
    </row>
    <row r="525" spans="1:6" x14ac:dyDescent="0.25">
      <c r="A525" s="134" t="s">
        <v>1722</v>
      </c>
      <c r="B525" s="184" t="s">
        <v>57</v>
      </c>
      <c r="C525" s="134" t="s">
        <v>58</v>
      </c>
      <c r="D525" s="127" t="s">
        <v>6614</v>
      </c>
      <c r="E525" s="127" t="s">
        <v>7051</v>
      </c>
      <c r="F525" s="127"/>
    </row>
    <row r="526" spans="1:6" x14ac:dyDescent="0.25">
      <c r="A526" s="134" t="s">
        <v>1722</v>
      </c>
      <c r="B526" s="184" t="s">
        <v>59</v>
      </c>
      <c r="C526" s="134" t="s">
        <v>954</v>
      </c>
      <c r="D526" s="127" t="s">
        <v>6615</v>
      </c>
      <c r="E526" s="127" t="s">
        <v>7052</v>
      </c>
      <c r="F526" s="127"/>
    </row>
    <row r="527" spans="1:6" x14ac:dyDescent="0.25">
      <c r="A527" s="134" t="s">
        <v>1722</v>
      </c>
      <c r="B527" s="184" t="s">
        <v>60</v>
      </c>
      <c r="C527" s="134" t="s">
        <v>61</v>
      </c>
      <c r="D527" s="127" t="s">
        <v>6616</v>
      </c>
      <c r="E527" s="127" t="s">
        <v>7042</v>
      </c>
      <c r="F527" s="127"/>
    </row>
    <row r="528" spans="1:6" x14ac:dyDescent="0.25">
      <c r="A528" s="134" t="s">
        <v>1722</v>
      </c>
      <c r="B528" s="184" t="s">
        <v>62</v>
      </c>
      <c r="C528" s="134" t="s">
        <v>63</v>
      </c>
      <c r="D528" s="127" t="s">
        <v>6617</v>
      </c>
      <c r="E528" s="127" t="s">
        <v>7053</v>
      </c>
      <c r="F528" s="127"/>
    </row>
    <row r="529" spans="1:6" x14ac:dyDescent="0.25">
      <c r="A529" s="134" t="s">
        <v>1722</v>
      </c>
      <c r="B529" s="184" t="s">
        <v>1284</v>
      </c>
      <c r="C529" s="134" t="s">
        <v>1285</v>
      </c>
      <c r="D529" s="127" t="s">
        <v>6618</v>
      </c>
      <c r="E529" s="127" t="s">
        <v>7056</v>
      </c>
      <c r="F529" s="127"/>
    </row>
    <row r="530" spans="1:6" x14ac:dyDescent="0.25">
      <c r="A530" s="134" t="s">
        <v>1722</v>
      </c>
      <c r="B530" s="184" t="s">
        <v>1308</v>
      </c>
      <c r="C530" s="134" t="s">
        <v>1309</v>
      </c>
      <c r="D530" s="127" t="s">
        <v>6619</v>
      </c>
      <c r="E530" s="127" t="s">
        <v>7057</v>
      </c>
      <c r="F530" s="127"/>
    </row>
    <row r="531" spans="1:6" x14ac:dyDescent="0.25">
      <c r="A531" s="134" t="s">
        <v>1722</v>
      </c>
      <c r="B531" s="184" t="s">
        <v>90</v>
      </c>
      <c r="C531" s="134" t="s">
        <v>91</v>
      </c>
      <c r="D531" s="127" t="s">
        <v>6620</v>
      </c>
      <c r="E531" s="127" t="s">
        <v>7058</v>
      </c>
      <c r="F531" s="127"/>
    </row>
    <row r="532" spans="1:6" x14ac:dyDescent="0.25">
      <c r="A532" s="134" t="s">
        <v>1722</v>
      </c>
      <c r="B532" s="184" t="s">
        <v>92</v>
      </c>
      <c r="C532" s="134" t="s">
        <v>93</v>
      </c>
      <c r="D532" s="127" t="s">
        <v>6621</v>
      </c>
      <c r="E532" s="127" t="s">
        <v>7059</v>
      </c>
      <c r="F532" s="127"/>
    </row>
    <row r="533" spans="1:6" x14ac:dyDescent="0.25">
      <c r="A533" s="134" t="s">
        <v>1722</v>
      </c>
      <c r="B533" s="184" t="s">
        <v>94</v>
      </c>
      <c r="C533" s="134" t="s">
        <v>1045</v>
      </c>
      <c r="D533" s="127" t="s">
        <v>6622</v>
      </c>
      <c r="E533" s="127" t="s">
        <v>7060</v>
      </c>
      <c r="F533" s="127"/>
    </row>
    <row r="534" spans="1:6" x14ac:dyDescent="0.25">
      <c r="A534" s="134" t="s">
        <v>1722</v>
      </c>
      <c r="B534" s="184" t="s">
        <v>95</v>
      </c>
      <c r="C534" s="134" t="s">
        <v>96</v>
      </c>
      <c r="D534" s="127" t="s">
        <v>6623</v>
      </c>
      <c r="E534" s="127" t="s">
        <v>7061</v>
      </c>
      <c r="F534" s="127"/>
    </row>
    <row r="535" spans="1:6" x14ac:dyDescent="0.25">
      <c r="A535" s="134" t="s">
        <v>1722</v>
      </c>
      <c r="B535" s="184" t="s">
        <v>97</v>
      </c>
      <c r="C535" s="134" t="s">
        <v>98</v>
      </c>
      <c r="D535" s="127" t="s">
        <v>6624</v>
      </c>
      <c r="E535" s="127" t="s">
        <v>7062</v>
      </c>
      <c r="F535" s="127"/>
    </row>
    <row r="536" spans="1:6" x14ac:dyDescent="0.25">
      <c r="A536" s="134" t="s">
        <v>1722</v>
      </c>
      <c r="B536" s="184" t="s">
        <v>2386</v>
      </c>
      <c r="C536" s="134" t="s">
        <v>2387</v>
      </c>
      <c r="D536" s="127" t="s">
        <v>6625</v>
      </c>
      <c r="E536" s="127" t="s">
        <v>7077</v>
      </c>
      <c r="F536" s="127"/>
    </row>
    <row r="537" spans="1:6" x14ac:dyDescent="0.25">
      <c r="A537" s="134" t="s">
        <v>1722</v>
      </c>
      <c r="B537" s="184" t="s">
        <v>2442</v>
      </c>
      <c r="C537" s="134" t="s">
        <v>2443</v>
      </c>
      <c r="D537" s="127" t="s">
        <v>6626</v>
      </c>
      <c r="E537" s="127" t="s">
        <v>7078</v>
      </c>
      <c r="F537" s="127"/>
    </row>
    <row r="538" spans="1:6" x14ac:dyDescent="0.25">
      <c r="A538" s="134" t="s">
        <v>1722</v>
      </c>
      <c r="B538" s="184" t="s">
        <v>2444</v>
      </c>
      <c r="C538" s="134" t="s">
        <v>2445</v>
      </c>
      <c r="D538" s="127" t="s">
        <v>6627</v>
      </c>
      <c r="E538" s="127" t="s">
        <v>7079</v>
      </c>
      <c r="F538" s="127"/>
    </row>
    <row r="539" spans="1:6" x14ac:dyDescent="0.25">
      <c r="A539" s="134" t="s">
        <v>1722</v>
      </c>
      <c r="B539" s="184" t="s">
        <v>2388</v>
      </c>
      <c r="C539" s="134" t="s">
        <v>2389</v>
      </c>
      <c r="D539" s="127" t="s">
        <v>6628</v>
      </c>
      <c r="E539" s="127" t="s">
        <v>7080</v>
      </c>
      <c r="F539" s="127"/>
    </row>
    <row r="540" spans="1:6" x14ac:dyDescent="0.25">
      <c r="A540" s="134" t="s">
        <v>1722</v>
      </c>
      <c r="B540" s="184" t="s">
        <v>2390</v>
      </c>
      <c r="C540" s="134" t="s">
        <v>2391</v>
      </c>
      <c r="D540" s="127" t="s">
        <v>6629</v>
      </c>
      <c r="E540" s="127" t="s">
        <v>7081</v>
      </c>
      <c r="F540" s="127"/>
    </row>
    <row r="541" spans="1:6" x14ac:dyDescent="0.25">
      <c r="A541" s="134" t="s">
        <v>1722</v>
      </c>
      <c r="B541" s="184" t="s">
        <v>2392</v>
      </c>
      <c r="C541" s="134" t="s">
        <v>2393</v>
      </c>
      <c r="D541" s="127" t="s">
        <v>6630</v>
      </c>
      <c r="E541" s="127" t="s">
        <v>7082</v>
      </c>
      <c r="F541" s="127"/>
    </row>
    <row r="542" spans="1:6" x14ac:dyDescent="0.25">
      <c r="A542" s="134" t="s">
        <v>1722</v>
      </c>
      <c r="B542" s="184" t="s">
        <v>2394</v>
      </c>
      <c r="C542" s="134" t="s">
        <v>2395</v>
      </c>
      <c r="D542" s="127" t="s">
        <v>6631</v>
      </c>
      <c r="E542" s="127" t="s">
        <v>7083</v>
      </c>
      <c r="F542" s="127"/>
    </row>
    <row r="543" spans="1:6" x14ac:dyDescent="0.25">
      <c r="A543" s="134" t="s">
        <v>1722</v>
      </c>
      <c r="B543" s="184" t="s">
        <v>2426</v>
      </c>
      <c r="C543" s="134" t="s">
        <v>2427</v>
      </c>
      <c r="D543" s="127" t="s">
        <v>6632</v>
      </c>
      <c r="E543" s="127" t="s">
        <v>7084</v>
      </c>
      <c r="F543" s="127"/>
    </row>
    <row r="544" spans="1:6" x14ac:dyDescent="0.25">
      <c r="A544" s="134" t="s">
        <v>1722</v>
      </c>
      <c r="B544" s="184" t="s">
        <v>2428</v>
      </c>
      <c r="C544" s="134" t="s">
        <v>2429</v>
      </c>
      <c r="D544" s="127" t="s">
        <v>6633</v>
      </c>
      <c r="E544" s="127" t="s">
        <v>7085</v>
      </c>
      <c r="F544" s="127"/>
    </row>
    <row r="545" spans="1:6" x14ac:dyDescent="0.25">
      <c r="A545" s="134" t="s">
        <v>1722</v>
      </c>
      <c r="B545" s="184" t="s">
        <v>2430</v>
      </c>
      <c r="C545" s="134" t="s">
        <v>2431</v>
      </c>
      <c r="D545" s="127" t="s">
        <v>6634</v>
      </c>
      <c r="E545" s="127" t="s">
        <v>7086</v>
      </c>
      <c r="F545" s="127"/>
    </row>
    <row r="546" spans="1:6" x14ac:dyDescent="0.25">
      <c r="A546" s="134" t="s">
        <v>1722</v>
      </c>
      <c r="B546" s="184" t="s">
        <v>2432</v>
      </c>
      <c r="C546" s="134" t="s">
        <v>2433</v>
      </c>
      <c r="D546" s="127" t="s">
        <v>6635</v>
      </c>
      <c r="E546" s="127" t="s">
        <v>7087</v>
      </c>
      <c r="F546" s="127"/>
    </row>
    <row r="547" spans="1:6" x14ac:dyDescent="0.25">
      <c r="A547" s="134" t="s">
        <v>1722</v>
      </c>
      <c r="B547" s="184" t="s">
        <v>2434</v>
      </c>
      <c r="C547" s="134" t="s">
        <v>2435</v>
      </c>
      <c r="D547" s="127" t="s">
        <v>6636</v>
      </c>
      <c r="E547" s="127" t="s">
        <v>7088</v>
      </c>
      <c r="F547" s="127"/>
    </row>
    <row r="548" spans="1:6" x14ac:dyDescent="0.25">
      <c r="A548" s="134" t="s">
        <v>1722</v>
      </c>
      <c r="B548" s="184" t="s">
        <v>5465</v>
      </c>
      <c r="C548" s="134" t="s">
        <v>5466</v>
      </c>
      <c r="D548" s="127" t="s">
        <v>6637</v>
      </c>
      <c r="E548" s="127" t="s">
        <v>7080</v>
      </c>
      <c r="F548" s="127"/>
    </row>
    <row r="549" spans="1:6" x14ac:dyDescent="0.25">
      <c r="A549" s="134" t="s">
        <v>1722</v>
      </c>
      <c r="B549" s="184" t="s">
        <v>5471</v>
      </c>
      <c r="C549" s="134" t="s">
        <v>5472</v>
      </c>
      <c r="D549" s="127" t="s">
        <v>6638</v>
      </c>
      <c r="E549" s="127" t="s">
        <v>7085</v>
      </c>
      <c r="F549" s="127"/>
    </row>
    <row r="550" spans="1:6" x14ac:dyDescent="0.25">
      <c r="A550" s="134" t="s">
        <v>1722</v>
      </c>
      <c r="B550" s="184" t="s">
        <v>5475</v>
      </c>
      <c r="C550" s="134" t="s">
        <v>5476</v>
      </c>
      <c r="D550" s="127" t="s">
        <v>6639</v>
      </c>
      <c r="E550" s="127" t="s">
        <v>7089</v>
      </c>
      <c r="F550" s="127"/>
    </row>
    <row r="551" spans="1:6" x14ac:dyDescent="0.25">
      <c r="A551" s="134" t="s">
        <v>1722</v>
      </c>
      <c r="B551" s="184" t="s">
        <v>5482</v>
      </c>
      <c r="C551" s="134" t="s">
        <v>5483</v>
      </c>
      <c r="D551" s="127" t="s">
        <v>6640</v>
      </c>
      <c r="E551" s="127" t="s">
        <v>7090</v>
      </c>
      <c r="F551" s="127"/>
    </row>
    <row r="552" spans="1:6" x14ac:dyDescent="0.25">
      <c r="A552" s="134" t="s">
        <v>1722</v>
      </c>
      <c r="B552" s="184" t="s">
        <v>4610</v>
      </c>
      <c r="C552" s="134" t="s">
        <v>4611</v>
      </c>
      <c r="D552" s="127" t="s">
        <v>6641</v>
      </c>
      <c r="E552" s="127" t="s">
        <v>7091</v>
      </c>
      <c r="F552" s="127"/>
    </row>
    <row r="553" spans="1:6" x14ac:dyDescent="0.25">
      <c r="A553" s="134" t="s">
        <v>1722</v>
      </c>
      <c r="B553" s="184" t="s">
        <v>4617</v>
      </c>
      <c r="C553" s="134" t="s">
        <v>4618</v>
      </c>
      <c r="D553" s="127" t="s">
        <v>6642</v>
      </c>
      <c r="E553" s="127" t="s">
        <v>7092</v>
      </c>
      <c r="F553" s="127"/>
    </row>
    <row r="554" spans="1:6" x14ac:dyDescent="0.25">
      <c r="A554" s="134" t="s">
        <v>1722</v>
      </c>
      <c r="B554" s="184" t="s">
        <v>2532</v>
      </c>
      <c r="C554" s="134" t="s">
        <v>2533</v>
      </c>
      <c r="D554" s="127" t="s">
        <v>6643</v>
      </c>
      <c r="E554" s="127" t="s">
        <v>7078</v>
      </c>
      <c r="F554" s="127"/>
    </row>
    <row r="555" spans="1:6" x14ac:dyDescent="0.25">
      <c r="A555" s="134" t="s">
        <v>1722</v>
      </c>
      <c r="B555" s="184" t="s">
        <v>2540</v>
      </c>
      <c r="C555" s="134" t="s">
        <v>2541</v>
      </c>
      <c r="D555" s="127" t="s">
        <v>6644</v>
      </c>
      <c r="E555" s="127" t="s">
        <v>7079</v>
      </c>
      <c r="F555" s="127"/>
    </row>
    <row r="556" spans="1:6" x14ac:dyDescent="0.25">
      <c r="A556" s="134" t="s">
        <v>1722</v>
      </c>
      <c r="B556" s="184" t="s">
        <v>2482</v>
      </c>
      <c r="C556" s="134" t="s">
        <v>2483</v>
      </c>
      <c r="D556" s="127" t="s">
        <v>6645</v>
      </c>
      <c r="E556" s="127" t="s">
        <v>7077</v>
      </c>
      <c r="F556" s="127"/>
    </row>
    <row r="557" spans="1:6" x14ac:dyDescent="0.25">
      <c r="A557" s="134" t="s">
        <v>1722</v>
      </c>
      <c r="B557" s="184" t="s">
        <v>2484</v>
      </c>
      <c r="C557" s="134" t="s">
        <v>2485</v>
      </c>
      <c r="D557" s="127" t="s">
        <v>6646</v>
      </c>
      <c r="E557" s="127" t="s">
        <v>7080</v>
      </c>
      <c r="F557" s="127"/>
    </row>
    <row r="558" spans="1:6" x14ac:dyDescent="0.25">
      <c r="A558" s="134" t="s">
        <v>1722</v>
      </c>
      <c r="B558" s="184" t="s">
        <v>2486</v>
      </c>
      <c r="C558" s="134" t="s">
        <v>2487</v>
      </c>
      <c r="D558" s="127" t="s">
        <v>6647</v>
      </c>
      <c r="E558" s="127" t="s">
        <v>7082</v>
      </c>
      <c r="F558" s="127"/>
    </row>
    <row r="559" spans="1:6" x14ac:dyDescent="0.25">
      <c r="A559" s="134" t="s">
        <v>1722</v>
      </c>
      <c r="B559" s="184" t="s">
        <v>2488</v>
      </c>
      <c r="C559" s="134" t="s">
        <v>2489</v>
      </c>
      <c r="D559" s="127" t="s">
        <v>6648</v>
      </c>
      <c r="E559" s="127" t="s">
        <v>7081</v>
      </c>
      <c r="F559" s="127"/>
    </row>
    <row r="560" spans="1:6" x14ac:dyDescent="0.25">
      <c r="A560" s="134" t="s">
        <v>1722</v>
      </c>
      <c r="B560" s="184" t="s">
        <v>2490</v>
      </c>
      <c r="C560" s="134" t="s">
        <v>2491</v>
      </c>
      <c r="D560" s="127" t="s">
        <v>6649</v>
      </c>
      <c r="E560" s="127" t="s">
        <v>7083</v>
      </c>
      <c r="F560" s="127"/>
    </row>
    <row r="561" spans="1:6" x14ac:dyDescent="0.25">
      <c r="A561" s="134" t="s">
        <v>1722</v>
      </c>
      <c r="B561" s="184" t="s">
        <v>2522</v>
      </c>
      <c r="C561" s="134" t="s">
        <v>2523</v>
      </c>
      <c r="D561" s="127" t="s">
        <v>6650</v>
      </c>
      <c r="E561" s="127" t="s">
        <v>7084</v>
      </c>
      <c r="F561" s="127"/>
    </row>
    <row r="562" spans="1:6" x14ac:dyDescent="0.25">
      <c r="A562" s="134" t="s">
        <v>1722</v>
      </c>
      <c r="B562" s="184" t="s">
        <v>2524</v>
      </c>
      <c r="C562" s="134" t="s">
        <v>2525</v>
      </c>
      <c r="D562" s="127" t="s">
        <v>6651</v>
      </c>
      <c r="E562" s="127" t="s">
        <v>7085</v>
      </c>
      <c r="F562" s="127"/>
    </row>
    <row r="563" spans="1:6" x14ac:dyDescent="0.25">
      <c r="A563" s="134" t="s">
        <v>1722</v>
      </c>
      <c r="B563" s="184" t="s">
        <v>2526</v>
      </c>
      <c r="C563" s="134" t="s">
        <v>2527</v>
      </c>
      <c r="D563" s="127" t="s">
        <v>6652</v>
      </c>
      <c r="E563" s="127" t="s">
        <v>7087</v>
      </c>
      <c r="F563" s="127"/>
    </row>
    <row r="564" spans="1:6" x14ac:dyDescent="0.25">
      <c r="A564" s="134" t="s">
        <v>1722</v>
      </c>
      <c r="B564" s="184" t="s">
        <v>2528</v>
      </c>
      <c r="C564" s="134" t="s">
        <v>2529</v>
      </c>
      <c r="D564" s="127" t="s">
        <v>6653</v>
      </c>
      <c r="E564" s="127" t="s">
        <v>7086</v>
      </c>
      <c r="F564" s="127"/>
    </row>
    <row r="565" spans="1:6" x14ac:dyDescent="0.25">
      <c r="A565" s="134" t="s">
        <v>1722</v>
      </c>
      <c r="B565" s="184" t="s">
        <v>2530</v>
      </c>
      <c r="C565" s="134" t="s">
        <v>2531</v>
      </c>
      <c r="D565" s="127" t="s">
        <v>6654</v>
      </c>
      <c r="E565" s="127" t="s">
        <v>7088</v>
      </c>
      <c r="F565" s="127"/>
    </row>
    <row r="566" spans="1:6" x14ac:dyDescent="0.25">
      <c r="A566" s="134" t="s">
        <v>1722</v>
      </c>
      <c r="B566" s="184" t="s">
        <v>5486</v>
      </c>
      <c r="C566" s="134" t="s">
        <v>5487</v>
      </c>
      <c r="D566" s="127" t="s">
        <v>6655</v>
      </c>
      <c r="E566" s="127" t="s">
        <v>7080</v>
      </c>
      <c r="F566" s="127"/>
    </row>
    <row r="567" spans="1:6" x14ac:dyDescent="0.25">
      <c r="A567" s="134" t="s">
        <v>1722</v>
      </c>
      <c r="B567" s="184" t="s">
        <v>5492</v>
      </c>
      <c r="C567" s="134" t="s">
        <v>5493</v>
      </c>
      <c r="D567" s="127" t="s">
        <v>6656</v>
      </c>
      <c r="E567" s="127" t="s">
        <v>7085</v>
      </c>
      <c r="F567" s="127"/>
    </row>
    <row r="568" spans="1:6" x14ac:dyDescent="0.25">
      <c r="A568" s="134" t="s">
        <v>1722</v>
      </c>
      <c r="B568" s="184" t="s">
        <v>5496</v>
      </c>
      <c r="C568" s="134" t="s">
        <v>5497</v>
      </c>
      <c r="D568" s="127" t="s">
        <v>6657</v>
      </c>
      <c r="E568" s="127" t="s">
        <v>7089</v>
      </c>
      <c r="F568" s="127"/>
    </row>
    <row r="569" spans="1:6" x14ac:dyDescent="0.25">
      <c r="A569" s="134" t="s">
        <v>1722</v>
      </c>
      <c r="B569" s="184" t="s">
        <v>5501</v>
      </c>
      <c r="C569" s="134" t="s">
        <v>5502</v>
      </c>
      <c r="D569" s="127" t="s">
        <v>6658</v>
      </c>
      <c r="E569" s="127" t="s">
        <v>7090</v>
      </c>
      <c r="F569" s="127"/>
    </row>
    <row r="570" spans="1:6" x14ac:dyDescent="0.25">
      <c r="A570" s="134" t="s">
        <v>1722</v>
      </c>
      <c r="B570" s="184" t="s">
        <v>4622</v>
      </c>
      <c r="C570" s="134" t="s">
        <v>4623</v>
      </c>
      <c r="D570" s="127" t="s">
        <v>6659</v>
      </c>
      <c r="E570" s="127" t="s">
        <v>7091</v>
      </c>
      <c r="F570" s="127"/>
    </row>
    <row r="571" spans="1:6" x14ac:dyDescent="0.25">
      <c r="A571" s="134" t="s">
        <v>1722</v>
      </c>
      <c r="B571" s="184" t="s">
        <v>4627</v>
      </c>
      <c r="C571" s="134" t="s">
        <v>4628</v>
      </c>
      <c r="D571" s="127" t="s">
        <v>6660</v>
      </c>
      <c r="E571" s="127" t="s">
        <v>7092</v>
      </c>
      <c r="F571" s="127"/>
    </row>
    <row r="572" spans="1:6" x14ac:dyDescent="0.25">
      <c r="A572" s="134" t="s">
        <v>1722</v>
      </c>
      <c r="B572" s="184" t="s">
        <v>2356</v>
      </c>
      <c r="C572" s="134" t="s">
        <v>2357</v>
      </c>
      <c r="D572" s="127" t="s">
        <v>6661</v>
      </c>
      <c r="E572" s="127" t="s">
        <v>7077</v>
      </c>
      <c r="F572" s="127"/>
    </row>
    <row r="573" spans="1:6" x14ac:dyDescent="0.25">
      <c r="A573" s="134" t="s">
        <v>1722</v>
      </c>
      <c r="B573" s="184" t="s">
        <v>2358</v>
      </c>
      <c r="C573" s="134" t="s">
        <v>2359</v>
      </c>
      <c r="D573" s="127" t="s">
        <v>6662</v>
      </c>
      <c r="E573" s="127" t="s">
        <v>7093</v>
      </c>
      <c r="F573" s="127"/>
    </row>
    <row r="574" spans="1:6" x14ac:dyDescent="0.25">
      <c r="A574" s="134" t="s">
        <v>1722</v>
      </c>
      <c r="B574" s="184" t="s">
        <v>2360</v>
      </c>
      <c r="C574" s="134" t="s">
        <v>2361</v>
      </c>
      <c r="D574" s="127" t="s">
        <v>6663</v>
      </c>
      <c r="E574" s="127" t="s">
        <v>7080</v>
      </c>
      <c r="F574" s="127"/>
    </row>
    <row r="575" spans="1:6" x14ac:dyDescent="0.25">
      <c r="A575" s="134" t="s">
        <v>1722</v>
      </c>
      <c r="B575" s="184" t="s">
        <v>2362</v>
      </c>
      <c r="C575" s="134" t="s">
        <v>2363</v>
      </c>
      <c r="D575" s="127" t="s">
        <v>6664</v>
      </c>
      <c r="E575" s="127" t="s">
        <v>7083</v>
      </c>
      <c r="F575" s="127"/>
    </row>
    <row r="576" spans="1:6" x14ac:dyDescent="0.25">
      <c r="A576" s="134" t="s">
        <v>1722</v>
      </c>
      <c r="B576" s="184" t="s">
        <v>2380</v>
      </c>
      <c r="C576" s="134" t="s">
        <v>2381</v>
      </c>
      <c r="D576" s="127" t="s">
        <v>6665</v>
      </c>
      <c r="E576" s="127" t="s">
        <v>7081</v>
      </c>
      <c r="F576" s="127"/>
    </row>
    <row r="577" spans="1:6" x14ac:dyDescent="0.25">
      <c r="A577" s="134" t="s">
        <v>1722</v>
      </c>
      <c r="B577" s="184" t="s">
        <v>2436</v>
      </c>
      <c r="C577" s="134" t="s">
        <v>2437</v>
      </c>
      <c r="D577" s="127" t="s">
        <v>6666</v>
      </c>
      <c r="E577" s="127" t="s">
        <v>7094</v>
      </c>
      <c r="F577" s="127"/>
    </row>
    <row r="578" spans="1:6" x14ac:dyDescent="0.25">
      <c r="A578" s="134" t="s">
        <v>1722</v>
      </c>
      <c r="B578" s="184" t="s">
        <v>2446</v>
      </c>
      <c r="C578" s="134" t="s">
        <v>2447</v>
      </c>
      <c r="D578" s="127" t="s">
        <v>6667</v>
      </c>
      <c r="E578" s="127" t="s">
        <v>7079</v>
      </c>
      <c r="F578" s="127"/>
    </row>
    <row r="579" spans="1:6" x14ac:dyDescent="0.25">
      <c r="A579" s="134" t="s">
        <v>1722</v>
      </c>
      <c r="B579" s="184" t="s">
        <v>2396</v>
      </c>
      <c r="C579" s="134" t="s">
        <v>2397</v>
      </c>
      <c r="D579" s="127" t="s">
        <v>6668</v>
      </c>
      <c r="E579" s="127" t="s">
        <v>7084</v>
      </c>
      <c r="F579" s="127"/>
    </row>
    <row r="580" spans="1:6" x14ac:dyDescent="0.25">
      <c r="A580" s="134" t="s">
        <v>1722</v>
      </c>
      <c r="B580" s="184" t="s">
        <v>2398</v>
      </c>
      <c r="C580" s="134" t="s">
        <v>2399</v>
      </c>
      <c r="D580" s="127" t="s">
        <v>6669</v>
      </c>
      <c r="E580" s="127" t="s">
        <v>7087</v>
      </c>
      <c r="F580" s="127"/>
    </row>
    <row r="581" spans="1:6" x14ac:dyDescent="0.25">
      <c r="A581" s="134" t="s">
        <v>1722</v>
      </c>
      <c r="B581" s="184" t="s">
        <v>2400</v>
      </c>
      <c r="C581" s="134" t="s">
        <v>2401</v>
      </c>
      <c r="D581" s="127" t="s">
        <v>6670</v>
      </c>
      <c r="E581" s="127" t="s">
        <v>7085</v>
      </c>
      <c r="F581" s="127"/>
    </row>
    <row r="582" spans="1:6" x14ac:dyDescent="0.25">
      <c r="A582" s="134" t="s">
        <v>1722</v>
      </c>
      <c r="B582" s="184" t="s">
        <v>2402</v>
      </c>
      <c r="C582" s="134" t="s">
        <v>2403</v>
      </c>
      <c r="D582" s="127" t="s">
        <v>6671</v>
      </c>
      <c r="E582" s="127" t="s">
        <v>7088</v>
      </c>
      <c r="F582" s="127"/>
    </row>
    <row r="583" spans="1:6" x14ac:dyDescent="0.25">
      <c r="A583" s="134" t="s">
        <v>1722</v>
      </c>
      <c r="B583" s="184" t="s">
        <v>2420</v>
      </c>
      <c r="C583" s="134" t="s">
        <v>2421</v>
      </c>
      <c r="D583" s="127" t="s">
        <v>6672</v>
      </c>
      <c r="E583" s="127" t="s">
        <v>7086</v>
      </c>
      <c r="F583" s="127"/>
    </row>
    <row r="584" spans="1:6" x14ac:dyDescent="0.25">
      <c r="A584" s="134" t="s">
        <v>1722</v>
      </c>
      <c r="B584" s="184" t="s">
        <v>5505</v>
      </c>
      <c r="C584" s="134" t="s">
        <v>5506</v>
      </c>
      <c r="D584" s="127" t="s">
        <v>6673</v>
      </c>
      <c r="E584" s="127" t="s">
        <v>7089</v>
      </c>
      <c r="F584" s="127"/>
    </row>
    <row r="585" spans="1:6" x14ac:dyDescent="0.25">
      <c r="A585" s="134" t="s">
        <v>1722</v>
      </c>
      <c r="B585" s="184" t="s">
        <v>5510</v>
      </c>
      <c r="C585" s="134" t="s">
        <v>5511</v>
      </c>
      <c r="D585" s="127" t="s">
        <v>6674</v>
      </c>
      <c r="E585" s="127" t="s">
        <v>7090</v>
      </c>
      <c r="F585" s="127"/>
    </row>
    <row r="586" spans="1:6" x14ac:dyDescent="0.25">
      <c r="A586" s="134" t="s">
        <v>1722</v>
      </c>
      <c r="B586" s="184" t="s">
        <v>5515</v>
      </c>
      <c r="C586" s="134" t="s">
        <v>5516</v>
      </c>
      <c r="D586" s="127" t="s">
        <v>6675</v>
      </c>
      <c r="E586" s="127" t="s">
        <v>7080</v>
      </c>
      <c r="F586" s="127"/>
    </row>
    <row r="587" spans="1:6" x14ac:dyDescent="0.25">
      <c r="A587" s="134" t="s">
        <v>1722</v>
      </c>
      <c r="B587" s="184" t="s">
        <v>5521</v>
      </c>
      <c r="C587" s="134" t="s">
        <v>5522</v>
      </c>
      <c r="D587" s="127" t="s">
        <v>6676</v>
      </c>
      <c r="E587" s="127" t="s">
        <v>7085</v>
      </c>
      <c r="F587" s="127"/>
    </row>
    <row r="588" spans="1:6" x14ac:dyDescent="0.25">
      <c r="A588" s="134" t="s">
        <v>1722</v>
      </c>
      <c r="B588" s="184" t="s">
        <v>4632</v>
      </c>
      <c r="C588" s="134" t="s">
        <v>4633</v>
      </c>
      <c r="D588" s="127" t="s">
        <v>6677</v>
      </c>
      <c r="E588" s="127" t="s">
        <v>7091</v>
      </c>
      <c r="F588" s="127"/>
    </row>
    <row r="589" spans="1:6" x14ac:dyDescent="0.25">
      <c r="A589" s="134" t="s">
        <v>1722</v>
      </c>
      <c r="B589" s="184" t="s">
        <v>4637</v>
      </c>
      <c r="C589" s="134" t="s">
        <v>4638</v>
      </c>
      <c r="D589" s="127" t="s">
        <v>6678</v>
      </c>
      <c r="E589" s="127" t="s">
        <v>7092</v>
      </c>
      <c r="F589" s="127"/>
    </row>
    <row r="590" spans="1:6" x14ac:dyDescent="0.25">
      <c r="A590" s="134" t="s">
        <v>1722</v>
      </c>
      <c r="B590" s="184" t="s">
        <v>2452</v>
      </c>
      <c r="C590" s="134" t="s">
        <v>2453</v>
      </c>
      <c r="D590" s="127" t="s">
        <v>6679</v>
      </c>
      <c r="E590" s="127" t="s">
        <v>7077</v>
      </c>
      <c r="F590" s="127"/>
    </row>
    <row r="591" spans="1:6" x14ac:dyDescent="0.25">
      <c r="A591" s="134" t="s">
        <v>1722</v>
      </c>
      <c r="B591" s="184" t="s">
        <v>2454</v>
      </c>
      <c r="C591" s="134" t="s">
        <v>2455</v>
      </c>
      <c r="D591" s="127" t="s">
        <v>6680</v>
      </c>
      <c r="E591" s="127" t="s">
        <v>7082</v>
      </c>
      <c r="F591" s="127"/>
    </row>
    <row r="592" spans="1:6" x14ac:dyDescent="0.25">
      <c r="A592" s="134" t="s">
        <v>1722</v>
      </c>
      <c r="B592" s="184" t="s">
        <v>2456</v>
      </c>
      <c r="C592" s="134" t="s">
        <v>2457</v>
      </c>
      <c r="D592" s="127" t="s">
        <v>6681</v>
      </c>
      <c r="E592" s="127" t="s">
        <v>7080</v>
      </c>
      <c r="F592" s="127"/>
    </row>
    <row r="593" spans="1:6" x14ac:dyDescent="0.25">
      <c r="A593" s="134" t="s">
        <v>1722</v>
      </c>
      <c r="B593" s="184" t="s">
        <v>2458</v>
      </c>
      <c r="C593" s="134" t="s">
        <v>2459</v>
      </c>
      <c r="D593" s="127" t="s">
        <v>6682</v>
      </c>
      <c r="E593" s="127" t="s">
        <v>7083</v>
      </c>
      <c r="F593" s="127"/>
    </row>
    <row r="594" spans="1:6" x14ac:dyDescent="0.25">
      <c r="A594" s="134" t="s">
        <v>1722</v>
      </c>
      <c r="B594" s="184" t="s">
        <v>2476</v>
      </c>
      <c r="C594" s="134" t="s">
        <v>2477</v>
      </c>
      <c r="D594" s="127" t="s">
        <v>6683</v>
      </c>
      <c r="E594" s="127" t="s">
        <v>7081</v>
      </c>
      <c r="F594" s="127"/>
    </row>
    <row r="595" spans="1:6" x14ac:dyDescent="0.25">
      <c r="A595" s="134" t="s">
        <v>1722</v>
      </c>
      <c r="B595" s="184" t="s">
        <v>2534</v>
      </c>
      <c r="C595" s="134" t="s">
        <v>2535</v>
      </c>
      <c r="D595" s="127" t="s">
        <v>6684</v>
      </c>
      <c r="E595" s="127" t="s">
        <v>7078</v>
      </c>
      <c r="F595" s="127"/>
    </row>
    <row r="596" spans="1:6" x14ac:dyDescent="0.25">
      <c r="A596" s="134" t="s">
        <v>1722</v>
      </c>
      <c r="B596" s="184" t="s">
        <v>2542</v>
      </c>
      <c r="C596" s="134" t="s">
        <v>2543</v>
      </c>
      <c r="D596" s="127" t="s">
        <v>6685</v>
      </c>
      <c r="E596" s="127" t="s">
        <v>7079</v>
      </c>
      <c r="F596" s="127"/>
    </row>
    <row r="597" spans="1:6" x14ac:dyDescent="0.25">
      <c r="A597" s="134" t="s">
        <v>1722</v>
      </c>
      <c r="B597" s="184" t="s">
        <v>2492</v>
      </c>
      <c r="C597" s="134" t="s">
        <v>2493</v>
      </c>
      <c r="D597" s="127" t="s">
        <v>6686</v>
      </c>
      <c r="E597" s="127" t="s">
        <v>7084</v>
      </c>
      <c r="F597" s="127"/>
    </row>
    <row r="598" spans="1:6" x14ac:dyDescent="0.25">
      <c r="A598" s="134" t="s">
        <v>1722</v>
      </c>
      <c r="B598" s="184" t="s">
        <v>2494</v>
      </c>
      <c r="C598" s="134" t="s">
        <v>2495</v>
      </c>
      <c r="D598" s="127" t="s">
        <v>6687</v>
      </c>
      <c r="E598" s="127" t="s">
        <v>7087</v>
      </c>
      <c r="F598" s="127"/>
    </row>
    <row r="599" spans="1:6" x14ac:dyDescent="0.25">
      <c r="A599" s="134" t="s">
        <v>1722</v>
      </c>
      <c r="B599" s="184" t="s">
        <v>2496</v>
      </c>
      <c r="C599" s="134" t="s">
        <v>2497</v>
      </c>
      <c r="D599" s="127" t="s">
        <v>6688</v>
      </c>
      <c r="E599" s="127" t="s">
        <v>7085</v>
      </c>
      <c r="F599" s="127"/>
    </row>
    <row r="600" spans="1:6" x14ac:dyDescent="0.25">
      <c r="A600" s="134" t="s">
        <v>1722</v>
      </c>
      <c r="B600" s="184" t="s">
        <v>2498</v>
      </c>
      <c r="C600" s="134" t="s">
        <v>2499</v>
      </c>
      <c r="D600" s="127" t="s">
        <v>6689</v>
      </c>
      <c r="E600" s="127" t="s">
        <v>7088</v>
      </c>
      <c r="F600" s="127"/>
    </row>
    <row r="601" spans="1:6" x14ac:dyDescent="0.25">
      <c r="A601" s="134" t="s">
        <v>1722</v>
      </c>
      <c r="B601" s="184" t="s">
        <v>2516</v>
      </c>
      <c r="C601" s="134" t="s">
        <v>2517</v>
      </c>
      <c r="D601" s="127" t="s">
        <v>6690</v>
      </c>
      <c r="E601" s="127" t="s">
        <v>7086</v>
      </c>
      <c r="F601" s="127"/>
    </row>
    <row r="602" spans="1:6" x14ac:dyDescent="0.25">
      <c r="A602" s="134" t="s">
        <v>1722</v>
      </c>
      <c r="B602" s="184" t="s">
        <v>5525</v>
      </c>
      <c r="C602" s="134" t="s">
        <v>5526</v>
      </c>
      <c r="D602" s="127" t="s">
        <v>6691</v>
      </c>
      <c r="E602" s="127" t="s">
        <v>7089</v>
      </c>
      <c r="F602" s="127"/>
    </row>
    <row r="603" spans="1:6" x14ac:dyDescent="0.25">
      <c r="A603" s="134" t="s">
        <v>1722</v>
      </c>
      <c r="B603" s="184" t="s">
        <v>5530</v>
      </c>
      <c r="C603" s="134" t="s">
        <v>5531</v>
      </c>
      <c r="D603" s="127" t="s">
        <v>6692</v>
      </c>
      <c r="E603" s="127" t="s">
        <v>7090</v>
      </c>
      <c r="F603" s="127"/>
    </row>
    <row r="604" spans="1:6" x14ac:dyDescent="0.25">
      <c r="A604" s="134" t="s">
        <v>1722</v>
      </c>
      <c r="B604" s="184" t="s">
        <v>5534</v>
      </c>
      <c r="C604" s="134" t="s">
        <v>5535</v>
      </c>
      <c r="D604" s="127" t="s">
        <v>6693</v>
      </c>
      <c r="E604" s="127" t="s">
        <v>7080</v>
      </c>
      <c r="F604" s="127"/>
    </row>
    <row r="605" spans="1:6" x14ac:dyDescent="0.25">
      <c r="A605" s="134" t="s">
        <v>1722</v>
      </c>
      <c r="B605" s="184" t="s">
        <v>5539</v>
      </c>
      <c r="C605" s="134" t="s">
        <v>5540</v>
      </c>
      <c r="D605" s="127" t="s">
        <v>6694</v>
      </c>
      <c r="E605" s="127" t="s">
        <v>7085</v>
      </c>
      <c r="F605" s="127"/>
    </row>
    <row r="606" spans="1:6" x14ac:dyDescent="0.25">
      <c r="A606" s="134" t="s">
        <v>1722</v>
      </c>
      <c r="B606" s="184" t="s">
        <v>4642</v>
      </c>
      <c r="C606" s="134" t="s">
        <v>4643</v>
      </c>
      <c r="D606" s="127" t="s">
        <v>6695</v>
      </c>
      <c r="E606" s="127" t="s">
        <v>7091</v>
      </c>
      <c r="F606" s="127"/>
    </row>
    <row r="607" spans="1:6" x14ac:dyDescent="0.25">
      <c r="A607" s="134" t="s">
        <v>1722</v>
      </c>
      <c r="B607" s="184" t="s">
        <v>4647</v>
      </c>
      <c r="C607" s="134" t="s">
        <v>4648</v>
      </c>
      <c r="D607" s="127" t="s">
        <v>6696</v>
      </c>
      <c r="E607" s="127" t="s">
        <v>7092</v>
      </c>
      <c r="F607" s="127"/>
    </row>
    <row r="608" spans="1:6" x14ac:dyDescent="0.25">
      <c r="A608" s="134" t="s">
        <v>1722</v>
      </c>
      <c r="B608" s="184" t="s">
        <v>2364</v>
      </c>
      <c r="C608" s="134" t="s">
        <v>2365</v>
      </c>
      <c r="D608" s="127" t="s">
        <v>6697</v>
      </c>
      <c r="E608" s="127" t="s">
        <v>7077</v>
      </c>
      <c r="F608" s="127"/>
    </row>
    <row r="609" spans="1:6" x14ac:dyDescent="0.25">
      <c r="A609" s="134" t="s">
        <v>1722</v>
      </c>
      <c r="B609" s="184" t="s">
        <v>2366</v>
      </c>
      <c r="C609" s="134" t="s">
        <v>2367</v>
      </c>
      <c r="D609" s="127" t="s">
        <v>6698</v>
      </c>
      <c r="E609" s="127" t="s">
        <v>7082</v>
      </c>
      <c r="F609" s="127"/>
    </row>
    <row r="610" spans="1:6" x14ac:dyDescent="0.25">
      <c r="A610" s="134" t="s">
        <v>1722</v>
      </c>
      <c r="B610" s="184" t="s">
        <v>2368</v>
      </c>
      <c r="C610" s="134" t="s">
        <v>2369</v>
      </c>
      <c r="D610" s="127" t="s">
        <v>6699</v>
      </c>
      <c r="E610" s="127" t="s">
        <v>7080</v>
      </c>
      <c r="F610" s="127"/>
    </row>
    <row r="611" spans="1:6" x14ac:dyDescent="0.25">
      <c r="A611" s="134" t="s">
        <v>1722</v>
      </c>
      <c r="B611" s="184" t="s">
        <v>2370</v>
      </c>
      <c r="C611" s="134" t="s">
        <v>2371</v>
      </c>
      <c r="D611" s="127" t="s">
        <v>6700</v>
      </c>
      <c r="E611" s="127" t="s">
        <v>7083</v>
      </c>
      <c r="F611" s="127"/>
    </row>
    <row r="612" spans="1:6" x14ac:dyDescent="0.25">
      <c r="A612" s="134" t="s">
        <v>1722</v>
      </c>
      <c r="B612" s="184" t="s">
        <v>2382</v>
      </c>
      <c r="C612" s="134" t="s">
        <v>2383</v>
      </c>
      <c r="D612" s="127" t="s">
        <v>6701</v>
      </c>
      <c r="E612" s="127" t="s">
        <v>7081</v>
      </c>
      <c r="F612" s="127"/>
    </row>
    <row r="613" spans="1:6" x14ac:dyDescent="0.25">
      <c r="A613" s="134" t="s">
        <v>1722</v>
      </c>
      <c r="B613" s="184" t="s">
        <v>2438</v>
      </c>
      <c r="C613" s="134" t="s">
        <v>2439</v>
      </c>
      <c r="D613" s="127" t="s">
        <v>6702</v>
      </c>
      <c r="E613" s="127" t="s">
        <v>7078</v>
      </c>
      <c r="F613" s="127"/>
    </row>
    <row r="614" spans="1:6" x14ac:dyDescent="0.25">
      <c r="A614" s="134" t="s">
        <v>1722</v>
      </c>
      <c r="B614" s="184" t="s">
        <v>2448</v>
      </c>
      <c r="C614" s="134" t="s">
        <v>2449</v>
      </c>
      <c r="D614" s="127" t="s">
        <v>6703</v>
      </c>
      <c r="E614" s="127" t="s">
        <v>7079</v>
      </c>
      <c r="F614" s="127"/>
    </row>
    <row r="615" spans="1:6" x14ac:dyDescent="0.25">
      <c r="A615" s="134" t="s">
        <v>1722</v>
      </c>
      <c r="B615" s="184" t="s">
        <v>2404</v>
      </c>
      <c r="C615" s="134" t="s">
        <v>2405</v>
      </c>
      <c r="D615" s="127" t="s">
        <v>6704</v>
      </c>
      <c r="E615" s="127" t="s">
        <v>7084</v>
      </c>
      <c r="F615" s="127"/>
    </row>
    <row r="616" spans="1:6" x14ac:dyDescent="0.25">
      <c r="A616" s="134" t="s">
        <v>1722</v>
      </c>
      <c r="B616" s="184" t="s">
        <v>2406</v>
      </c>
      <c r="C616" s="134" t="s">
        <v>2407</v>
      </c>
      <c r="D616" s="127" t="s">
        <v>6705</v>
      </c>
      <c r="E616" s="127" t="s">
        <v>7087</v>
      </c>
      <c r="F616" s="127"/>
    </row>
    <row r="617" spans="1:6" x14ac:dyDescent="0.25">
      <c r="A617" s="134" t="s">
        <v>1722</v>
      </c>
      <c r="B617" s="184" t="s">
        <v>2408</v>
      </c>
      <c r="C617" s="134" t="s">
        <v>2409</v>
      </c>
      <c r="D617" s="127" t="s">
        <v>6706</v>
      </c>
      <c r="E617" s="127" t="s">
        <v>7085</v>
      </c>
      <c r="F617" s="127"/>
    </row>
    <row r="618" spans="1:6" x14ac:dyDescent="0.25">
      <c r="A618" s="134" t="s">
        <v>1722</v>
      </c>
      <c r="B618" s="184" t="s">
        <v>2410</v>
      </c>
      <c r="C618" s="134" t="s">
        <v>2411</v>
      </c>
      <c r="D618" s="127" t="s">
        <v>6707</v>
      </c>
      <c r="E618" s="127" t="s">
        <v>7088</v>
      </c>
      <c r="F618" s="127"/>
    </row>
    <row r="619" spans="1:6" x14ac:dyDescent="0.25">
      <c r="A619" s="134" t="s">
        <v>1722</v>
      </c>
      <c r="B619" s="184" t="s">
        <v>2422</v>
      </c>
      <c r="C619" s="134" t="s">
        <v>2423</v>
      </c>
      <c r="D619" s="127" t="s">
        <v>6708</v>
      </c>
      <c r="E619" s="127" t="s">
        <v>7086</v>
      </c>
      <c r="F619" s="127"/>
    </row>
    <row r="620" spans="1:6" x14ac:dyDescent="0.25">
      <c r="A620" s="134" t="s">
        <v>1722</v>
      </c>
      <c r="B620" s="184" t="s">
        <v>5543</v>
      </c>
      <c r="C620" s="134" t="s">
        <v>5544</v>
      </c>
      <c r="D620" s="127" t="s">
        <v>6709</v>
      </c>
      <c r="E620" s="127" t="s">
        <v>7080</v>
      </c>
      <c r="F620" s="127"/>
    </row>
    <row r="621" spans="1:6" x14ac:dyDescent="0.25">
      <c r="A621" s="134" t="s">
        <v>1722</v>
      </c>
      <c r="B621" s="184" t="s">
        <v>5547</v>
      </c>
      <c r="C621" s="134" t="s">
        <v>5548</v>
      </c>
      <c r="D621" s="127" t="s">
        <v>6710</v>
      </c>
      <c r="E621" s="127" t="s">
        <v>7085</v>
      </c>
      <c r="F621" s="127"/>
    </row>
    <row r="622" spans="1:6" x14ac:dyDescent="0.25">
      <c r="A622" s="134" t="s">
        <v>1722</v>
      </c>
      <c r="B622" s="184" t="s">
        <v>5551</v>
      </c>
      <c r="C622" s="134" t="s">
        <v>5552</v>
      </c>
      <c r="D622" s="127" t="s">
        <v>6711</v>
      </c>
      <c r="E622" s="127" t="s">
        <v>7089</v>
      </c>
      <c r="F622" s="127"/>
    </row>
    <row r="623" spans="1:6" x14ac:dyDescent="0.25">
      <c r="A623" s="134" t="s">
        <v>1722</v>
      </c>
      <c r="B623" s="184" t="s">
        <v>5556</v>
      </c>
      <c r="C623" s="134" t="s">
        <v>5557</v>
      </c>
      <c r="D623" s="127" t="s">
        <v>6712</v>
      </c>
      <c r="E623" s="127" t="s">
        <v>7090</v>
      </c>
      <c r="F623" s="127"/>
    </row>
    <row r="624" spans="1:6" x14ac:dyDescent="0.25">
      <c r="A624" s="134" t="s">
        <v>1722</v>
      </c>
      <c r="B624" s="184" t="s">
        <v>2460</v>
      </c>
      <c r="C624" s="134" t="s">
        <v>2461</v>
      </c>
      <c r="D624" s="127" t="s">
        <v>6713</v>
      </c>
      <c r="E624" s="127" t="s">
        <v>7077</v>
      </c>
      <c r="F624" s="127"/>
    </row>
    <row r="625" spans="1:6" x14ac:dyDescent="0.25">
      <c r="A625" s="134" t="s">
        <v>1722</v>
      </c>
      <c r="B625" s="184" t="s">
        <v>2462</v>
      </c>
      <c r="C625" s="134" t="s">
        <v>2463</v>
      </c>
      <c r="D625" s="127" t="s">
        <v>6714</v>
      </c>
      <c r="E625" s="127" t="s">
        <v>7082</v>
      </c>
      <c r="F625" s="127"/>
    </row>
    <row r="626" spans="1:6" x14ac:dyDescent="0.25">
      <c r="A626" s="134" t="s">
        <v>1722</v>
      </c>
      <c r="B626" s="184" t="s">
        <v>2464</v>
      </c>
      <c r="C626" s="134" t="s">
        <v>2465</v>
      </c>
      <c r="D626" s="127" t="s">
        <v>6715</v>
      </c>
      <c r="E626" s="127" t="s">
        <v>7080</v>
      </c>
      <c r="F626" s="127"/>
    </row>
    <row r="627" spans="1:6" x14ac:dyDescent="0.25">
      <c r="A627" s="134" t="s">
        <v>1722</v>
      </c>
      <c r="B627" s="184" t="s">
        <v>2466</v>
      </c>
      <c r="C627" s="134" t="s">
        <v>2467</v>
      </c>
      <c r="D627" s="127" t="s">
        <v>6716</v>
      </c>
      <c r="E627" s="127" t="s">
        <v>7083</v>
      </c>
      <c r="F627" s="127"/>
    </row>
    <row r="628" spans="1:6" x14ac:dyDescent="0.25">
      <c r="A628" s="134" t="s">
        <v>1722</v>
      </c>
      <c r="B628" s="184" t="s">
        <v>2478</v>
      </c>
      <c r="C628" s="134" t="s">
        <v>2479</v>
      </c>
      <c r="D628" s="127" t="s">
        <v>6717</v>
      </c>
      <c r="E628" s="127" t="s">
        <v>7081</v>
      </c>
      <c r="F628" s="127"/>
    </row>
    <row r="629" spans="1:6" x14ac:dyDescent="0.25">
      <c r="A629" s="134" t="s">
        <v>1722</v>
      </c>
      <c r="B629" s="184" t="s">
        <v>2536</v>
      </c>
      <c r="C629" s="134" t="s">
        <v>2537</v>
      </c>
      <c r="D629" s="127" t="s">
        <v>6718</v>
      </c>
      <c r="E629" s="127" t="s">
        <v>7078</v>
      </c>
      <c r="F629" s="127"/>
    </row>
    <row r="630" spans="1:6" x14ac:dyDescent="0.25">
      <c r="A630" s="134" t="s">
        <v>1722</v>
      </c>
      <c r="B630" s="184" t="s">
        <v>2544</v>
      </c>
      <c r="C630" s="134" t="s">
        <v>2545</v>
      </c>
      <c r="D630" s="127" t="s">
        <v>6719</v>
      </c>
      <c r="E630" s="127" t="s">
        <v>7079</v>
      </c>
      <c r="F630" s="127"/>
    </row>
    <row r="631" spans="1:6" x14ac:dyDescent="0.25">
      <c r="A631" s="134" t="s">
        <v>1722</v>
      </c>
      <c r="B631" s="184" t="s">
        <v>2500</v>
      </c>
      <c r="C631" s="134" t="s">
        <v>2501</v>
      </c>
      <c r="D631" s="127" t="s">
        <v>6720</v>
      </c>
      <c r="E631" s="127" t="s">
        <v>7084</v>
      </c>
      <c r="F631" s="127"/>
    </row>
    <row r="632" spans="1:6" x14ac:dyDescent="0.25">
      <c r="A632" s="134" t="s">
        <v>1722</v>
      </c>
      <c r="B632" s="184" t="s">
        <v>2502</v>
      </c>
      <c r="C632" s="134" t="s">
        <v>2503</v>
      </c>
      <c r="D632" s="127" t="s">
        <v>6721</v>
      </c>
      <c r="E632" s="127" t="s">
        <v>7087</v>
      </c>
      <c r="F632" s="127"/>
    </row>
    <row r="633" spans="1:6" x14ac:dyDescent="0.25">
      <c r="A633" s="134" t="s">
        <v>1722</v>
      </c>
      <c r="B633" s="184" t="s">
        <v>2504</v>
      </c>
      <c r="C633" s="134" t="s">
        <v>2505</v>
      </c>
      <c r="D633" s="127" t="s">
        <v>6722</v>
      </c>
      <c r="E633" s="127" t="s">
        <v>7085</v>
      </c>
      <c r="F633" s="127"/>
    </row>
    <row r="634" spans="1:6" x14ac:dyDescent="0.25">
      <c r="A634" s="134" t="s">
        <v>1722</v>
      </c>
      <c r="B634" s="184" t="s">
        <v>2506</v>
      </c>
      <c r="C634" s="134" t="s">
        <v>2507</v>
      </c>
      <c r="D634" s="127" t="s">
        <v>6723</v>
      </c>
      <c r="E634" s="127" t="s">
        <v>7088</v>
      </c>
      <c r="F634" s="127"/>
    </row>
    <row r="635" spans="1:6" x14ac:dyDescent="0.25">
      <c r="A635" s="134" t="s">
        <v>1722</v>
      </c>
      <c r="B635" s="184" t="s">
        <v>2518</v>
      </c>
      <c r="C635" s="134" t="s">
        <v>2519</v>
      </c>
      <c r="D635" s="127" t="s">
        <v>6724</v>
      </c>
      <c r="E635" s="127" t="s">
        <v>7086</v>
      </c>
      <c r="F635" s="127"/>
    </row>
    <row r="636" spans="1:6" x14ac:dyDescent="0.25">
      <c r="A636" s="134" t="s">
        <v>1722</v>
      </c>
      <c r="B636" s="184" t="s">
        <v>5561</v>
      </c>
      <c r="C636" s="134" t="s">
        <v>5562</v>
      </c>
      <c r="D636" s="127" t="s">
        <v>6725</v>
      </c>
      <c r="E636" s="127" t="s">
        <v>7080</v>
      </c>
      <c r="F636" s="127"/>
    </row>
    <row r="637" spans="1:6" x14ac:dyDescent="0.25">
      <c r="A637" s="134" t="s">
        <v>1722</v>
      </c>
      <c r="B637" s="184" t="s">
        <v>5565</v>
      </c>
      <c r="C637" s="134" t="s">
        <v>5566</v>
      </c>
      <c r="D637" s="127" t="s">
        <v>6726</v>
      </c>
      <c r="E637" s="127" t="s">
        <v>7085</v>
      </c>
      <c r="F637" s="127"/>
    </row>
    <row r="638" spans="1:6" x14ac:dyDescent="0.25">
      <c r="A638" s="134" t="s">
        <v>1722</v>
      </c>
      <c r="B638" s="184" t="s">
        <v>5569</v>
      </c>
      <c r="C638" s="134" t="s">
        <v>5570</v>
      </c>
      <c r="D638" s="127" t="s">
        <v>6727</v>
      </c>
      <c r="E638" s="127" t="s">
        <v>7089</v>
      </c>
      <c r="F638" s="127"/>
    </row>
    <row r="639" spans="1:6" x14ac:dyDescent="0.25">
      <c r="A639" s="134" t="s">
        <v>1722</v>
      </c>
      <c r="B639" s="184" t="s">
        <v>5574</v>
      </c>
      <c r="C639" s="134" t="s">
        <v>5575</v>
      </c>
      <c r="D639" s="127" t="s">
        <v>6728</v>
      </c>
      <c r="E639" s="127" t="s">
        <v>7090</v>
      </c>
      <c r="F639" s="127"/>
    </row>
    <row r="640" spans="1:6" x14ac:dyDescent="0.25">
      <c r="A640" s="134" t="s">
        <v>1722</v>
      </c>
      <c r="B640" s="184" t="s">
        <v>2372</v>
      </c>
      <c r="C640" s="134" t="s">
        <v>2373</v>
      </c>
      <c r="D640" s="127" t="s">
        <v>6729</v>
      </c>
      <c r="E640" s="127" t="s">
        <v>7077</v>
      </c>
      <c r="F640" s="127"/>
    </row>
    <row r="641" spans="1:6" x14ac:dyDescent="0.25">
      <c r="A641" s="134" t="s">
        <v>1722</v>
      </c>
      <c r="B641" s="184" t="s">
        <v>2374</v>
      </c>
      <c r="C641" s="134" t="s">
        <v>2375</v>
      </c>
      <c r="D641" s="127" t="s">
        <v>6730</v>
      </c>
      <c r="E641" s="127" t="s">
        <v>7082</v>
      </c>
      <c r="F641" s="127"/>
    </row>
    <row r="642" spans="1:6" x14ac:dyDescent="0.25">
      <c r="A642" s="134" t="s">
        <v>1722</v>
      </c>
      <c r="B642" s="184" t="s">
        <v>2376</v>
      </c>
      <c r="C642" s="134" t="s">
        <v>2377</v>
      </c>
      <c r="D642" s="127" t="s">
        <v>6731</v>
      </c>
      <c r="E642" s="127" t="s">
        <v>7080</v>
      </c>
      <c r="F642" s="127"/>
    </row>
    <row r="643" spans="1:6" x14ac:dyDescent="0.25">
      <c r="A643" s="134" t="s">
        <v>1722</v>
      </c>
      <c r="B643" s="184" t="s">
        <v>2378</v>
      </c>
      <c r="C643" s="134" t="s">
        <v>2379</v>
      </c>
      <c r="D643" s="127" t="s">
        <v>6732</v>
      </c>
      <c r="E643" s="127" t="s">
        <v>7083</v>
      </c>
      <c r="F643" s="127"/>
    </row>
    <row r="644" spans="1:6" x14ac:dyDescent="0.25">
      <c r="A644" s="134" t="s">
        <v>1722</v>
      </c>
      <c r="B644" s="184" t="s">
        <v>2384</v>
      </c>
      <c r="C644" s="134" t="s">
        <v>2385</v>
      </c>
      <c r="D644" s="127" t="s">
        <v>6733</v>
      </c>
      <c r="E644" s="127" t="s">
        <v>7081</v>
      </c>
      <c r="F644" s="127"/>
    </row>
    <row r="645" spans="1:6" x14ac:dyDescent="0.25">
      <c r="A645" s="134" t="s">
        <v>1722</v>
      </c>
      <c r="B645" s="184" t="s">
        <v>2440</v>
      </c>
      <c r="C645" s="134" t="s">
        <v>2441</v>
      </c>
      <c r="D645" s="127" t="s">
        <v>6734</v>
      </c>
      <c r="E645" s="127" t="s">
        <v>7078</v>
      </c>
      <c r="F645" s="127"/>
    </row>
    <row r="646" spans="1:6" x14ac:dyDescent="0.25">
      <c r="A646" s="134" t="s">
        <v>1722</v>
      </c>
      <c r="B646" s="184" t="s">
        <v>2450</v>
      </c>
      <c r="C646" s="134" t="s">
        <v>2451</v>
      </c>
      <c r="D646" s="127" t="s">
        <v>6735</v>
      </c>
      <c r="E646" s="127" t="s">
        <v>7079</v>
      </c>
      <c r="F646" s="127"/>
    </row>
    <row r="647" spans="1:6" x14ac:dyDescent="0.25">
      <c r="A647" s="134" t="s">
        <v>1722</v>
      </c>
      <c r="B647" s="184" t="s">
        <v>2412</v>
      </c>
      <c r="C647" s="134" t="s">
        <v>2413</v>
      </c>
      <c r="D647" s="127" t="s">
        <v>6736</v>
      </c>
      <c r="E647" s="127" t="s">
        <v>7084</v>
      </c>
      <c r="F647" s="127"/>
    </row>
    <row r="648" spans="1:6" x14ac:dyDescent="0.25">
      <c r="A648" s="134" t="s">
        <v>1722</v>
      </c>
      <c r="B648" s="184" t="s">
        <v>2414</v>
      </c>
      <c r="C648" s="134" t="s">
        <v>2415</v>
      </c>
      <c r="D648" s="127" t="s">
        <v>6737</v>
      </c>
      <c r="E648" s="127" t="s">
        <v>7087</v>
      </c>
      <c r="F648" s="127"/>
    </row>
    <row r="649" spans="1:6" x14ac:dyDescent="0.25">
      <c r="A649" s="134" t="s">
        <v>1722</v>
      </c>
      <c r="B649" s="184" t="s">
        <v>2416</v>
      </c>
      <c r="C649" s="134" t="s">
        <v>2417</v>
      </c>
      <c r="D649" s="127" t="s">
        <v>6738</v>
      </c>
      <c r="E649" s="127" t="s">
        <v>7085</v>
      </c>
      <c r="F649" s="127"/>
    </row>
    <row r="650" spans="1:6" x14ac:dyDescent="0.25">
      <c r="A650" s="134" t="s">
        <v>1722</v>
      </c>
      <c r="B650" s="184" t="s">
        <v>2418</v>
      </c>
      <c r="C650" s="134" t="s">
        <v>2419</v>
      </c>
      <c r="D650" s="127" t="s">
        <v>6739</v>
      </c>
      <c r="E650" s="127" t="s">
        <v>7088</v>
      </c>
      <c r="F650" s="127"/>
    </row>
    <row r="651" spans="1:6" x14ac:dyDescent="0.25">
      <c r="A651" s="134" t="s">
        <v>1722</v>
      </c>
      <c r="B651" s="184" t="s">
        <v>2424</v>
      </c>
      <c r="C651" s="134" t="s">
        <v>2425</v>
      </c>
      <c r="D651" s="127" t="s">
        <v>6740</v>
      </c>
      <c r="E651" s="127" t="s">
        <v>7086</v>
      </c>
      <c r="F651" s="127"/>
    </row>
    <row r="652" spans="1:6" x14ac:dyDescent="0.25">
      <c r="A652" s="134" t="s">
        <v>1722</v>
      </c>
      <c r="B652" s="184" t="s">
        <v>5578</v>
      </c>
      <c r="C652" s="134" t="s">
        <v>5579</v>
      </c>
      <c r="D652" s="127" t="s">
        <v>6741</v>
      </c>
      <c r="E652" s="127" t="s">
        <v>7089</v>
      </c>
      <c r="F652" s="127"/>
    </row>
    <row r="653" spans="1:6" x14ac:dyDescent="0.25">
      <c r="A653" s="134" t="s">
        <v>1722</v>
      </c>
      <c r="B653" s="184" t="s">
        <v>5583</v>
      </c>
      <c r="C653" s="134" t="s">
        <v>5584</v>
      </c>
      <c r="D653" s="127" t="s">
        <v>6742</v>
      </c>
      <c r="E653" s="127" t="s">
        <v>7090</v>
      </c>
      <c r="F653" s="127"/>
    </row>
    <row r="654" spans="1:6" x14ac:dyDescent="0.25">
      <c r="A654" s="134" t="s">
        <v>1722</v>
      </c>
      <c r="B654" s="184" t="s">
        <v>5587</v>
      </c>
      <c r="C654" s="134" t="s">
        <v>5588</v>
      </c>
      <c r="D654" s="127" t="s">
        <v>6743</v>
      </c>
      <c r="E654" s="127" t="s">
        <v>7080</v>
      </c>
      <c r="F654" s="127"/>
    </row>
    <row r="655" spans="1:6" x14ac:dyDescent="0.25">
      <c r="A655" s="134" t="s">
        <v>1722</v>
      </c>
      <c r="B655" s="184" t="s">
        <v>5592</v>
      </c>
      <c r="C655" s="134" t="s">
        <v>5593</v>
      </c>
      <c r="D655" s="127" t="s">
        <v>6744</v>
      </c>
      <c r="E655" s="127" t="s">
        <v>7085</v>
      </c>
      <c r="F655" s="127"/>
    </row>
    <row r="656" spans="1:6" x14ac:dyDescent="0.25">
      <c r="A656" s="134" t="s">
        <v>1722</v>
      </c>
      <c r="B656" s="184" t="s">
        <v>4652</v>
      </c>
      <c r="C656" s="134" t="s">
        <v>4653</v>
      </c>
      <c r="D656" s="127" t="s">
        <v>6745</v>
      </c>
      <c r="E656" s="127" t="s">
        <v>7091</v>
      </c>
      <c r="F656" s="127"/>
    </row>
    <row r="657" spans="1:6" x14ac:dyDescent="0.25">
      <c r="A657" s="134" t="s">
        <v>1722</v>
      </c>
      <c r="B657" s="184" t="s">
        <v>4656</v>
      </c>
      <c r="C657" s="134" t="s">
        <v>4657</v>
      </c>
      <c r="D657" s="127" t="s">
        <v>6746</v>
      </c>
      <c r="E657" s="127" t="s">
        <v>7092</v>
      </c>
      <c r="F657" s="127"/>
    </row>
    <row r="658" spans="1:6" x14ac:dyDescent="0.25">
      <c r="A658" s="134" t="s">
        <v>1722</v>
      </c>
      <c r="B658" s="184" t="s">
        <v>2468</v>
      </c>
      <c r="C658" s="134" t="s">
        <v>2469</v>
      </c>
      <c r="D658" s="127" t="s">
        <v>6747</v>
      </c>
      <c r="E658" s="127" t="s">
        <v>7077</v>
      </c>
      <c r="F658" s="127"/>
    </row>
    <row r="659" spans="1:6" x14ac:dyDescent="0.25">
      <c r="A659" s="134" t="s">
        <v>1722</v>
      </c>
      <c r="B659" s="184" t="s">
        <v>2470</v>
      </c>
      <c r="C659" s="134" t="s">
        <v>2471</v>
      </c>
      <c r="D659" s="127" t="s">
        <v>6748</v>
      </c>
      <c r="E659" s="127" t="s">
        <v>7082</v>
      </c>
      <c r="F659" s="127"/>
    </row>
    <row r="660" spans="1:6" x14ac:dyDescent="0.25">
      <c r="A660" s="134" t="s">
        <v>1722</v>
      </c>
      <c r="B660" s="184" t="s">
        <v>2472</v>
      </c>
      <c r="C660" s="134" t="s">
        <v>2473</v>
      </c>
      <c r="D660" s="127" t="s">
        <v>6749</v>
      </c>
      <c r="E660" s="127" t="s">
        <v>7080</v>
      </c>
      <c r="F660" s="127"/>
    </row>
    <row r="661" spans="1:6" x14ac:dyDescent="0.25">
      <c r="A661" s="134" t="s">
        <v>1722</v>
      </c>
      <c r="B661" s="184" t="s">
        <v>2474</v>
      </c>
      <c r="C661" s="134" t="s">
        <v>2475</v>
      </c>
      <c r="D661" s="127" t="s">
        <v>6750</v>
      </c>
      <c r="E661" s="127" t="s">
        <v>7083</v>
      </c>
      <c r="F661" s="127"/>
    </row>
    <row r="662" spans="1:6" x14ac:dyDescent="0.25">
      <c r="A662" s="134" t="s">
        <v>1722</v>
      </c>
      <c r="B662" s="184" t="s">
        <v>2480</v>
      </c>
      <c r="C662" s="134" t="s">
        <v>2481</v>
      </c>
      <c r="D662" s="127" t="s">
        <v>6751</v>
      </c>
      <c r="E662" s="127" t="s">
        <v>7081</v>
      </c>
      <c r="F662" s="127"/>
    </row>
    <row r="663" spans="1:6" x14ac:dyDescent="0.25">
      <c r="A663" s="134" t="s">
        <v>1722</v>
      </c>
      <c r="B663" s="184" t="s">
        <v>2538</v>
      </c>
      <c r="C663" s="134" t="s">
        <v>2539</v>
      </c>
      <c r="D663" s="127" t="s">
        <v>6752</v>
      </c>
      <c r="E663" s="127" t="s">
        <v>7078</v>
      </c>
      <c r="F663" s="127"/>
    </row>
    <row r="664" spans="1:6" x14ac:dyDescent="0.25">
      <c r="A664" s="134" t="s">
        <v>1722</v>
      </c>
      <c r="B664" s="184" t="s">
        <v>2546</v>
      </c>
      <c r="C664" s="134" t="s">
        <v>2547</v>
      </c>
      <c r="D664" s="127" t="s">
        <v>6753</v>
      </c>
      <c r="E664" s="127" t="s">
        <v>7079</v>
      </c>
      <c r="F664" s="127"/>
    </row>
    <row r="665" spans="1:6" x14ac:dyDescent="0.25">
      <c r="A665" s="134" t="s">
        <v>1722</v>
      </c>
      <c r="B665" s="184" t="s">
        <v>2508</v>
      </c>
      <c r="C665" s="134" t="s">
        <v>2509</v>
      </c>
      <c r="D665" s="127" t="s">
        <v>6754</v>
      </c>
      <c r="E665" s="127" t="s">
        <v>7084</v>
      </c>
      <c r="F665" s="127"/>
    </row>
    <row r="666" spans="1:6" x14ac:dyDescent="0.25">
      <c r="A666" s="134" t="s">
        <v>1722</v>
      </c>
      <c r="B666" s="184" t="s">
        <v>2510</v>
      </c>
      <c r="C666" s="134" t="s">
        <v>2511</v>
      </c>
      <c r="D666" s="127" t="s">
        <v>6755</v>
      </c>
      <c r="E666" s="127" t="s">
        <v>7087</v>
      </c>
      <c r="F666" s="127"/>
    </row>
    <row r="667" spans="1:6" x14ac:dyDescent="0.25">
      <c r="A667" s="134" t="s">
        <v>1722</v>
      </c>
      <c r="B667" s="184" t="s">
        <v>2512</v>
      </c>
      <c r="C667" s="134" t="s">
        <v>2513</v>
      </c>
      <c r="D667" s="127" t="s">
        <v>6756</v>
      </c>
      <c r="E667" s="127" t="s">
        <v>7085</v>
      </c>
      <c r="F667" s="127"/>
    </row>
    <row r="668" spans="1:6" x14ac:dyDescent="0.25">
      <c r="A668" s="134" t="s">
        <v>1722</v>
      </c>
      <c r="B668" s="184" t="s">
        <v>2514</v>
      </c>
      <c r="C668" s="134" t="s">
        <v>2515</v>
      </c>
      <c r="D668" s="127" t="s">
        <v>6757</v>
      </c>
      <c r="E668" s="127" t="s">
        <v>7088</v>
      </c>
      <c r="F668" s="127"/>
    </row>
    <row r="669" spans="1:6" x14ac:dyDescent="0.25">
      <c r="A669" s="134" t="s">
        <v>1722</v>
      </c>
      <c r="B669" s="184" t="s">
        <v>2520</v>
      </c>
      <c r="C669" s="134" t="s">
        <v>2521</v>
      </c>
      <c r="D669" s="127" t="s">
        <v>6758</v>
      </c>
      <c r="E669" s="127" t="s">
        <v>7086</v>
      </c>
      <c r="F669" s="127"/>
    </row>
    <row r="670" spans="1:6" x14ac:dyDescent="0.25">
      <c r="A670" s="134" t="s">
        <v>1722</v>
      </c>
      <c r="B670" s="184" t="s">
        <v>5596</v>
      </c>
      <c r="C670" s="134" t="s">
        <v>5597</v>
      </c>
      <c r="D670" s="127" t="s">
        <v>6759</v>
      </c>
      <c r="E670" s="127" t="s">
        <v>7089</v>
      </c>
      <c r="F670" s="127"/>
    </row>
    <row r="671" spans="1:6" x14ac:dyDescent="0.25">
      <c r="A671" s="134" t="s">
        <v>1722</v>
      </c>
      <c r="B671" s="184" t="s">
        <v>5600</v>
      </c>
      <c r="C671" s="134" t="s">
        <v>5601</v>
      </c>
      <c r="D671" s="127" t="s">
        <v>6760</v>
      </c>
      <c r="E671" s="127" t="s">
        <v>7090</v>
      </c>
      <c r="F671" s="127"/>
    </row>
    <row r="672" spans="1:6" x14ac:dyDescent="0.25">
      <c r="A672" s="134" t="s">
        <v>1722</v>
      </c>
      <c r="B672" s="184" t="s">
        <v>5604</v>
      </c>
      <c r="C672" s="134" t="s">
        <v>5605</v>
      </c>
      <c r="D672" s="127" t="s">
        <v>6761</v>
      </c>
      <c r="E672" s="127" t="s">
        <v>7080</v>
      </c>
      <c r="F672" s="127"/>
    </row>
    <row r="673" spans="1:6" x14ac:dyDescent="0.25">
      <c r="A673" s="134" t="s">
        <v>1722</v>
      </c>
      <c r="B673" s="184" t="s">
        <v>5608</v>
      </c>
      <c r="C673" s="134" t="s">
        <v>5609</v>
      </c>
      <c r="D673" s="127" t="s">
        <v>6762</v>
      </c>
      <c r="E673" s="127" t="s">
        <v>7085</v>
      </c>
      <c r="F673" s="127"/>
    </row>
    <row r="674" spans="1:6" x14ac:dyDescent="0.25">
      <c r="A674" s="134" t="s">
        <v>1722</v>
      </c>
      <c r="B674" s="184" t="s">
        <v>4660</v>
      </c>
      <c r="C674" s="134" t="s">
        <v>4661</v>
      </c>
      <c r="D674" s="127" t="s">
        <v>6763</v>
      </c>
      <c r="E674" s="127" t="s">
        <v>7091</v>
      </c>
      <c r="F674" s="127"/>
    </row>
    <row r="675" spans="1:6" x14ac:dyDescent="0.25">
      <c r="A675" s="134" t="s">
        <v>1722</v>
      </c>
      <c r="B675" s="184" t="s">
        <v>4664</v>
      </c>
      <c r="C675" s="134" t="s">
        <v>4665</v>
      </c>
      <c r="D675" s="127" t="s">
        <v>6764</v>
      </c>
      <c r="E675" s="127" t="s">
        <v>7092</v>
      </c>
      <c r="F675" s="127"/>
    </row>
    <row r="676" spans="1:6" x14ac:dyDescent="0.25">
      <c r="A676" s="134" t="s">
        <v>1722</v>
      </c>
      <c r="B676" s="184" t="s">
        <v>2332</v>
      </c>
      <c r="C676" s="134" t="s">
        <v>2333</v>
      </c>
      <c r="D676" s="127" t="s">
        <v>6765</v>
      </c>
      <c r="E676" s="127" t="s">
        <v>7095</v>
      </c>
      <c r="F676" s="127"/>
    </row>
    <row r="677" spans="1:6" x14ac:dyDescent="0.25">
      <c r="A677" s="134" t="s">
        <v>1722</v>
      </c>
      <c r="B677" s="184" t="s">
        <v>2334</v>
      </c>
      <c r="C677" s="134" t="s">
        <v>2335</v>
      </c>
      <c r="D677" s="127" t="s">
        <v>6766</v>
      </c>
      <c r="E677" s="127" t="s">
        <v>7096</v>
      </c>
      <c r="F677" s="127"/>
    </row>
    <row r="678" spans="1:6" x14ac:dyDescent="0.25">
      <c r="A678" s="134" t="s">
        <v>1722</v>
      </c>
      <c r="B678" s="184" t="s">
        <v>2336</v>
      </c>
      <c r="C678" s="134" t="s">
        <v>2337</v>
      </c>
      <c r="D678" s="127" t="s">
        <v>6767</v>
      </c>
      <c r="E678" s="127" t="s">
        <v>7096</v>
      </c>
      <c r="F678" s="127"/>
    </row>
    <row r="679" spans="1:6" x14ac:dyDescent="0.25">
      <c r="A679" s="134" t="s">
        <v>1722</v>
      </c>
      <c r="B679" s="184" t="s">
        <v>2308</v>
      </c>
      <c r="C679" s="134" t="s">
        <v>2309</v>
      </c>
      <c r="D679" s="127" t="s">
        <v>6768</v>
      </c>
      <c r="E679" s="127" t="s">
        <v>7097</v>
      </c>
      <c r="F679" s="127"/>
    </row>
    <row r="680" spans="1:6" x14ac:dyDescent="0.25">
      <c r="A680" s="134" t="s">
        <v>1722</v>
      </c>
      <c r="B680" s="184" t="s">
        <v>2310</v>
      </c>
      <c r="C680" s="134" t="s">
        <v>2311</v>
      </c>
      <c r="D680" s="127" t="s">
        <v>6769</v>
      </c>
      <c r="E680" s="127" t="s">
        <v>7098</v>
      </c>
      <c r="F680" s="127"/>
    </row>
    <row r="681" spans="1:6" x14ac:dyDescent="0.25">
      <c r="A681" s="134" t="s">
        <v>1722</v>
      </c>
      <c r="B681" s="184" t="s">
        <v>2312</v>
      </c>
      <c r="C681" s="134" t="s">
        <v>2313</v>
      </c>
      <c r="D681" s="127" t="s">
        <v>6770</v>
      </c>
      <c r="E681" s="127" t="s">
        <v>7098</v>
      </c>
      <c r="F681" s="127"/>
    </row>
    <row r="682" spans="1:6" x14ac:dyDescent="0.25">
      <c r="A682" s="134" t="s">
        <v>1722</v>
      </c>
      <c r="B682" s="184" t="s">
        <v>5615</v>
      </c>
      <c r="C682" s="134" t="s">
        <v>5616</v>
      </c>
      <c r="D682" s="127" t="s">
        <v>6771</v>
      </c>
      <c r="E682" s="127" t="s">
        <v>7099</v>
      </c>
      <c r="F682" s="127"/>
    </row>
    <row r="683" spans="1:6" x14ac:dyDescent="0.25">
      <c r="A683" s="134" t="s">
        <v>1722</v>
      </c>
      <c r="B683" s="184" t="s">
        <v>5622</v>
      </c>
      <c r="C683" s="134" t="s">
        <v>5623</v>
      </c>
      <c r="D683" s="127" t="s">
        <v>6772</v>
      </c>
      <c r="E683" s="127" t="s">
        <v>7100</v>
      </c>
      <c r="F683" s="127"/>
    </row>
    <row r="684" spans="1:6" x14ac:dyDescent="0.25">
      <c r="A684" s="134" t="s">
        <v>1722</v>
      </c>
      <c r="B684" s="184" t="s">
        <v>5628</v>
      </c>
      <c r="C684" s="134" t="s">
        <v>5629</v>
      </c>
      <c r="D684" s="127" t="s">
        <v>6773</v>
      </c>
      <c r="E684" s="127" t="s">
        <v>7100</v>
      </c>
      <c r="F684" s="127"/>
    </row>
    <row r="685" spans="1:6" x14ac:dyDescent="0.25">
      <c r="A685" s="134" t="s">
        <v>1722</v>
      </c>
      <c r="B685" s="184" t="s">
        <v>2338</v>
      </c>
      <c r="C685" s="134" t="s">
        <v>2339</v>
      </c>
      <c r="D685" s="127" t="s">
        <v>6774</v>
      </c>
      <c r="E685" s="127" t="s">
        <v>7101</v>
      </c>
      <c r="F685" s="127"/>
    </row>
    <row r="686" spans="1:6" x14ac:dyDescent="0.25">
      <c r="A686" s="134" t="s">
        <v>1722</v>
      </c>
      <c r="B686" s="184" t="s">
        <v>2340</v>
      </c>
      <c r="C686" s="134" t="s">
        <v>2341</v>
      </c>
      <c r="D686" s="127" t="s">
        <v>6775</v>
      </c>
      <c r="E686" s="127" t="s">
        <v>7096</v>
      </c>
      <c r="F686" s="127"/>
    </row>
    <row r="687" spans="1:6" x14ac:dyDescent="0.25">
      <c r="A687" s="134" t="s">
        <v>1722</v>
      </c>
      <c r="B687" s="184" t="s">
        <v>2342</v>
      </c>
      <c r="C687" s="134" t="s">
        <v>2343</v>
      </c>
      <c r="D687" s="127" t="s">
        <v>6776</v>
      </c>
      <c r="E687" s="127" t="s">
        <v>7096</v>
      </c>
      <c r="F687" s="127"/>
    </row>
    <row r="688" spans="1:6" x14ac:dyDescent="0.25">
      <c r="A688" s="134" t="s">
        <v>1722</v>
      </c>
      <c r="B688" s="184" t="s">
        <v>2314</v>
      </c>
      <c r="C688" s="134" t="s">
        <v>2315</v>
      </c>
      <c r="D688" s="127" t="s">
        <v>6777</v>
      </c>
      <c r="E688" s="127" t="s">
        <v>7097</v>
      </c>
      <c r="F688" s="127"/>
    </row>
    <row r="689" spans="1:6" x14ac:dyDescent="0.25">
      <c r="A689" s="134" t="s">
        <v>1722</v>
      </c>
      <c r="B689" s="184" t="s">
        <v>2316</v>
      </c>
      <c r="C689" s="134" t="s">
        <v>2317</v>
      </c>
      <c r="D689" s="127" t="s">
        <v>6778</v>
      </c>
      <c r="E689" s="127" t="s">
        <v>7098</v>
      </c>
      <c r="F689" s="127"/>
    </row>
    <row r="690" spans="1:6" x14ac:dyDescent="0.25">
      <c r="A690" s="134" t="s">
        <v>1722</v>
      </c>
      <c r="B690" s="184" t="s">
        <v>2318</v>
      </c>
      <c r="C690" s="134" t="s">
        <v>2319</v>
      </c>
      <c r="D690" s="127" t="s">
        <v>6779</v>
      </c>
      <c r="E690" s="127" t="s">
        <v>7098</v>
      </c>
      <c r="F690" s="127"/>
    </row>
    <row r="691" spans="1:6" x14ac:dyDescent="0.25">
      <c r="A691" s="134" t="s">
        <v>1722</v>
      </c>
      <c r="B691" s="184" t="s">
        <v>5635</v>
      </c>
      <c r="C691" s="134" t="s">
        <v>5636</v>
      </c>
      <c r="D691" s="127" t="s">
        <v>6780</v>
      </c>
      <c r="E691" s="127" t="s">
        <v>7099</v>
      </c>
      <c r="F691" s="127"/>
    </row>
    <row r="692" spans="1:6" x14ac:dyDescent="0.25">
      <c r="A692" s="134" t="s">
        <v>1722</v>
      </c>
      <c r="B692" s="184" t="s">
        <v>5641</v>
      </c>
      <c r="C692" s="134" t="s">
        <v>5642</v>
      </c>
      <c r="D692" s="127" t="s">
        <v>6781</v>
      </c>
      <c r="E692" s="127" t="s">
        <v>7100</v>
      </c>
      <c r="F692" s="127"/>
    </row>
    <row r="693" spans="1:6" x14ac:dyDescent="0.25">
      <c r="A693" s="134" t="s">
        <v>1722</v>
      </c>
      <c r="B693" s="184" t="s">
        <v>5647</v>
      </c>
      <c r="C693" s="134" t="s">
        <v>5648</v>
      </c>
      <c r="D693" s="127" t="s">
        <v>6782</v>
      </c>
      <c r="E693" s="127" t="s">
        <v>7100</v>
      </c>
      <c r="F693" s="127"/>
    </row>
    <row r="694" spans="1:6" x14ac:dyDescent="0.25">
      <c r="A694" s="134" t="s">
        <v>1722</v>
      </c>
      <c r="B694" s="184" t="s">
        <v>2344</v>
      </c>
      <c r="C694" s="134" t="s">
        <v>2345</v>
      </c>
      <c r="D694" s="127" t="s">
        <v>6783</v>
      </c>
      <c r="E694" s="127" t="s">
        <v>7095</v>
      </c>
      <c r="F694" s="127"/>
    </row>
    <row r="695" spans="1:6" x14ac:dyDescent="0.25">
      <c r="A695" s="134" t="s">
        <v>1722</v>
      </c>
      <c r="B695" s="184" t="s">
        <v>2346</v>
      </c>
      <c r="C695" s="134" t="s">
        <v>2347</v>
      </c>
      <c r="D695" s="127" t="s">
        <v>6784</v>
      </c>
      <c r="E695" s="127" t="s">
        <v>7096</v>
      </c>
      <c r="F695" s="127"/>
    </row>
    <row r="696" spans="1:6" x14ac:dyDescent="0.25">
      <c r="A696" s="134" t="s">
        <v>1722</v>
      </c>
      <c r="B696" s="184" t="s">
        <v>2348</v>
      </c>
      <c r="C696" s="134" t="s">
        <v>2349</v>
      </c>
      <c r="D696" s="127" t="s">
        <v>6785</v>
      </c>
      <c r="E696" s="127" t="s">
        <v>7096</v>
      </c>
      <c r="F696" s="127"/>
    </row>
    <row r="697" spans="1:6" x14ac:dyDescent="0.25">
      <c r="A697" s="134" t="s">
        <v>1722</v>
      </c>
      <c r="B697" s="184" t="s">
        <v>2320</v>
      </c>
      <c r="C697" s="134" t="s">
        <v>2321</v>
      </c>
      <c r="D697" s="127" t="s">
        <v>6786</v>
      </c>
      <c r="E697" s="127" t="s">
        <v>7097</v>
      </c>
      <c r="F697" s="127"/>
    </row>
    <row r="698" spans="1:6" x14ac:dyDescent="0.25">
      <c r="A698" s="134" t="s">
        <v>1722</v>
      </c>
      <c r="B698" s="184" t="s">
        <v>2322</v>
      </c>
      <c r="C698" s="134" t="s">
        <v>2323</v>
      </c>
      <c r="D698" s="127" t="s">
        <v>6787</v>
      </c>
      <c r="E698" s="127" t="s">
        <v>7098</v>
      </c>
      <c r="F698" s="127"/>
    </row>
    <row r="699" spans="1:6" x14ac:dyDescent="0.25">
      <c r="A699" s="134" t="s">
        <v>1722</v>
      </c>
      <c r="B699" s="184" t="s">
        <v>2324</v>
      </c>
      <c r="C699" s="134" t="s">
        <v>2325</v>
      </c>
      <c r="D699" s="127" t="s">
        <v>6788</v>
      </c>
      <c r="E699" s="127" t="s">
        <v>7098</v>
      </c>
      <c r="F699" s="127"/>
    </row>
    <row r="700" spans="1:6" x14ac:dyDescent="0.25">
      <c r="A700" s="134" t="s">
        <v>1722</v>
      </c>
      <c r="B700" s="184" t="s">
        <v>5656</v>
      </c>
      <c r="C700" s="134" t="s">
        <v>5657</v>
      </c>
      <c r="D700" s="127" t="s">
        <v>6789</v>
      </c>
      <c r="E700" s="127" t="s">
        <v>7099</v>
      </c>
      <c r="F700" s="127"/>
    </row>
    <row r="701" spans="1:6" x14ac:dyDescent="0.25">
      <c r="A701" s="134" t="s">
        <v>1722</v>
      </c>
      <c r="B701" s="184" t="s">
        <v>5662</v>
      </c>
      <c r="C701" s="134" t="s">
        <v>5663</v>
      </c>
      <c r="D701" s="127" t="s">
        <v>6790</v>
      </c>
      <c r="E701" s="127" t="s">
        <v>7100</v>
      </c>
      <c r="F701" s="127"/>
    </row>
    <row r="702" spans="1:6" x14ac:dyDescent="0.25">
      <c r="A702" s="134" t="s">
        <v>1722</v>
      </c>
      <c r="B702" s="184" t="s">
        <v>5668</v>
      </c>
      <c r="C702" s="134" t="s">
        <v>5669</v>
      </c>
      <c r="D702" s="127" t="s">
        <v>6791</v>
      </c>
      <c r="E702" s="127" t="s">
        <v>7100</v>
      </c>
      <c r="F702" s="127"/>
    </row>
    <row r="703" spans="1:6" x14ac:dyDescent="0.25">
      <c r="A703" s="134" t="s">
        <v>1722</v>
      </c>
      <c r="B703" s="184" t="s">
        <v>2350</v>
      </c>
      <c r="C703" s="134" t="s">
        <v>2351</v>
      </c>
      <c r="D703" s="127" t="s">
        <v>6792</v>
      </c>
      <c r="E703" s="127" t="s">
        <v>7095</v>
      </c>
      <c r="F703" s="127"/>
    </row>
    <row r="704" spans="1:6" x14ac:dyDescent="0.25">
      <c r="A704" s="134" t="s">
        <v>1722</v>
      </c>
      <c r="B704" s="184" t="s">
        <v>2352</v>
      </c>
      <c r="C704" s="134" t="s">
        <v>2353</v>
      </c>
      <c r="D704" s="127" t="s">
        <v>6793</v>
      </c>
      <c r="E704" s="127" t="s">
        <v>7096</v>
      </c>
      <c r="F704" s="127"/>
    </row>
    <row r="705" spans="1:6" x14ac:dyDescent="0.25">
      <c r="A705" s="134" t="s">
        <v>1722</v>
      </c>
      <c r="B705" s="184" t="s">
        <v>2354</v>
      </c>
      <c r="C705" s="134" t="s">
        <v>2355</v>
      </c>
      <c r="D705" s="127" t="s">
        <v>6794</v>
      </c>
      <c r="E705" s="127" t="s">
        <v>7096</v>
      </c>
      <c r="F705" s="127"/>
    </row>
    <row r="706" spans="1:6" x14ac:dyDescent="0.25">
      <c r="A706" s="134" t="s">
        <v>1722</v>
      </c>
      <c r="B706" s="184" t="s">
        <v>2326</v>
      </c>
      <c r="C706" s="134" t="s">
        <v>2327</v>
      </c>
      <c r="D706" s="127" t="s">
        <v>6795</v>
      </c>
      <c r="E706" s="127" t="s">
        <v>7097</v>
      </c>
      <c r="F706" s="127"/>
    </row>
    <row r="707" spans="1:6" x14ac:dyDescent="0.25">
      <c r="A707" s="134" t="s">
        <v>1722</v>
      </c>
      <c r="B707" s="184" t="s">
        <v>2328</v>
      </c>
      <c r="C707" s="134" t="s">
        <v>2329</v>
      </c>
      <c r="D707" s="127" t="s">
        <v>6796</v>
      </c>
      <c r="E707" s="127" t="s">
        <v>7098</v>
      </c>
      <c r="F707" s="127"/>
    </row>
    <row r="708" spans="1:6" x14ac:dyDescent="0.25">
      <c r="A708" s="134" t="s">
        <v>1722</v>
      </c>
      <c r="B708" s="184" t="s">
        <v>2330</v>
      </c>
      <c r="C708" s="134" t="s">
        <v>2331</v>
      </c>
      <c r="D708" s="127" t="s">
        <v>6797</v>
      </c>
      <c r="E708" s="127" t="s">
        <v>7098</v>
      </c>
      <c r="F708" s="127"/>
    </row>
    <row r="709" spans="1:6" x14ac:dyDescent="0.25">
      <c r="A709" s="134" t="s">
        <v>1722</v>
      </c>
      <c r="B709" s="184" t="s">
        <v>5675</v>
      </c>
      <c r="C709" s="134" t="s">
        <v>5676</v>
      </c>
      <c r="D709" s="127" t="s">
        <v>6798</v>
      </c>
      <c r="E709" s="127" t="s">
        <v>7099</v>
      </c>
      <c r="F709" s="127"/>
    </row>
    <row r="710" spans="1:6" x14ac:dyDescent="0.25">
      <c r="A710" s="134" t="s">
        <v>1722</v>
      </c>
      <c r="B710" s="184" t="s">
        <v>5680</v>
      </c>
      <c r="C710" s="134" t="s">
        <v>5681</v>
      </c>
      <c r="D710" s="127" t="s">
        <v>6799</v>
      </c>
      <c r="E710" s="127" t="s">
        <v>7100</v>
      </c>
      <c r="F710" s="127"/>
    </row>
    <row r="711" spans="1:6" x14ac:dyDescent="0.25">
      <c r="A711" s="134" t="s">
        <v>1722</v>
      </c>
      <c r="B711" s="184" t="s">
        <v>5685</v>
      </c>
      <c r="C711" s="134" t="s">
        <v>5686</v>
      </c>
      <c r="D711" s="127" t="s">
        <v>6800</v>
      </c>
      <c r="E711" s="127" t="s">
        <v>7100</v>
      </c>
      <c r="F711" s="127"/>
    </row>
    <row r="712" spans="1:6" x14ac:dyDescent="0.25">
      <c r="A712" s="134" t="s">
        <v>1722</v>
      </c>
      <c r="B712" s="184" t="s">
        <v>5690</v>
      </c>
      <c r="C712" s="134" t="s">
        <v>5691</v>
      </c>
      <c r="D712" s="127" t="s">
        <v>6801</v>
      </c>
      <c r="E712" s="127" t="s">
        <v>7102</v>
      </c>
      <c r="F712" s="127"/>
    </row>
    <row r="713" spans="1:6" x14ac:dyDescent="0.25">
      <c r="A713" s="134" t="s">
        <v>1722</v>
      </c>
      <c r="B713" s="184" t="s">
        <v>5698</v>
      </c>
      <c r="C713" s="134" t="s">
        <v>5699</v>
      </c>
      <c r="D713" s="127" t="s">
        <v>6802</v>
      </c>
      <c r="E713" s="127" t="s">
        <v>7103</v>
      </c>
      <c r="F713" s="127"/>
    </row>
    <row r="714" spans="1:6" x14ac:dyDescent="0.25">
      <c r="A714" s="134" t="s">
        <v>1722</v>
      </c>
      <c r="B714" s="184" t="s">
        <v>5703</v>
      </c>
      <c r="C714" s="134" t="s">
        <v>5704</v>
      </c>
      <c r="D714" s="127" t="s">
        <v>6803</v>
      </c>
      <c r="E714" s="127" t="s">
        <v>7104</v>
      </c>
      <c r="F714" s="127"/>
    </row>
    <row r="715" spans="1:6" x14ac:dyDescent="0.25">
      <c r="A715" s="134" t="s">
        <v>1722</v>
      </c>
      <c r="B715" s="184" t="s">
        <v>5707</v>
      </c>
      <c r="C715" s="134" t="s">
        <v>5708</v>
      </c>
      <c r="D715" s="127" t="s">
        <v>6804</v>
      </c>
      <c r="E715" s="127" t="s">
        <v>7105</v>
      </c>
      <c r="F715" s="127"/>
    </row>
    <row r="716" spans="1:6" x14ac:dyDescent="0.25">
      <c r="A716" s="134" t="s">
        <v>1722</v>
      </c>
      <c r="B716" s="184" t="s">
        <v>5711</v>
      </c>
      <c r="C716" s="134" t="s">
        <v>5712</v>
      </c>
      <c r="D716" s="127" t="s">
        <v>6805</v>
      </c>
      <c r="E716" s="127" t="s">
        <v>7106</v>
      </c>
      <c r="F716" s="127"/>
    </row>
    <row r="717" spans="1:6" x14ac:dyDescent="0.25">
      <c r="A717" s="134" t="s">
        <v>1722</v>
      </c>
      <c r="B717" s="184" t="s">
        <v>5719</v>
      </c>
      <c r="C717" s="134" t="s">
        <v>5720</v>
      </c>
      <c r="D717" s="127" t="s">
        <v>6806</v>
      </c>
      <c r="E717" s="127" t="s">
        <v>7107</v>
      </c>
      <c r="F717" s="127"/>
    </row>
    <row r="718" spans="1:6" x14ac:dyDescent="0.25">
      <c r="A718" s="134" t="s">
        <v>1722</v>
      </c>
      <c r="B718" s="184" t="s">
        <v>5723</v>
      </c>
      <c r="C718" s="134" t="s">
        <v>5724</v>
      </c>
      <c r="D718" s="127" t="s">
        <v>6807</v>
      </c>
      <c r="E718" s="127" t="s">
        <v>7108</v>
      </c>
      <c r="F718" s="127"/>
    </row>
    <row r="719" spans="1:6" x14ac:dyDescent="0.25">
      <c r="A719" s="134" t="s">
        <v>1722</v>
      </c>
      <c r="B719" s="184" t="s">
        <v>5727</v>
      </c>
      <c r="C719" s="134" t="s">
        <v>5728</v>
      </c>
      <c r="D719" s="127" t="s">
        <v>6808</v>
      </c>
      <c r="E719" s="127" t="s">
        <v>7109</v>
      </c>
      <c r="F719" s="127"/>
    </row>
    <row r="720" spans="1:6" x14ac:dyDescent="0.25">
      <c r="A720" s="134" t="s">
        <v>1722</v>
      </c>
      <c r="B720" s="184" t="s">
        <v>5731</v>
      </c>
      <c r="C720" s="134" t="s">
        <v>5732</v>
      </c>
      <c r="D720" s="127" t="s">
        <v>6809</v>
      </c>
      <c r="E720" s="127" t="s">
        <v>7110</v>
      </c>
      <c r="F720" s="127"/>
    </row>
    <row r="721" spans="1:6" x14ac:dyDescent="0.25">
      <c r="A721" s="134" t="s">
        <v>1722</v>
      </c>
      <c r="B721" s="184" t="s">
        <v>5739</v>
      </c>
      <c r="C721" s="134" t="s">
        <v>5740</v>
      </c>
      <c r="D721" s="127" t="s">
        <v>6810</v>
      </c>
      <c r="E721" s="127" t="s">
        <v>7110</v>
      </c>
      <c r="F721" s="127"/>
    </row>
    <row r="722" spans="1:6" x14ac:dyDescent="0.25">
      <c r="A722" s="134" t="s">
        <v>1722</v>
      </c>
      <c r="B722" s="184" t="s">
        <v>2552</v>
      </c>
      <c r="C722" s="134" t="s">
        <v>2553</v>
      </c>
      <c r="D722" s="127" t="s">
        <v>6811</v>
      </c>
      <c r="E722" s="127" t="s">
        <v>7111</v>
      </c>
      <c r="F722" s="127"/>
    </row>
    <row r="723" spans="1:6" x14ac:dyDescent="0.25">
      <c r="A723" s="134" t="s">
        <v>1722</v>
      </c>
      <c r="B723" s="184" t="s">
        <v>2560</v>
      </c>
      <c r="C723" s="134" t="s">
        <v>2561</v>
      </c>
      <c r="D723" s="127" t="s">
        <v>6812</v>
      </c>
      <c r="E723" s="127" t="s">
        <v>7097</v>
      </c>
      <c r="F723" s="127"/>
    </row>
    <row r="724" spans="1:6" x14ac:dyDescent="0.25">
      <c r="A724" s="134" t="s">
        <v>1722</v>
      </c>
      <c r="B724" s="184" t="s">
        <v>2568</v>
      </c>
      <c r="C724" s="134" t="s">
        <v>2569</v>
      </c>
      <c r="D724" s="127" t="s">
        <v>6813</v>
      </c>
      <c r="E724" s="127" t="s">
        <v>7112</v>
      </c>
      <c r="F724" s="127"/>
    </row>
    <row r="725" spans="1:6" x14ac:dyDescent="0.25">
      <c r="A725" s="134" t="s">
        <v>1722</v>
      </c>
      <c r="B725" s="184" t="s">
        <v>2576</v>
      </c>
      <c r="C725" s="134" t="s">
        <v>2577</v>
      </c>
      <c r="D725" s="127" t="s">
        <v>6814</v>
      </c>
      <c r="E725" s="127" t="s">
        <v>7113</v>
      </c>
      <c r="F725" s="127"/>
    </row>
    <row r="726" spans="1:6" x14ac:dyDescent="0.25">
      <c r="A726" s="134" t="s">
        <v>1722</v>
      </c>
      <c r="B726" s="184" t="s">
        <v>2726</v>
      </c>
      <c r="C726" s="134" t="s">
        <v>2727</v>
      </c>
      <c r="D726" s="127" t="s">
        <v>6815</v>
      </c>
      <c r="E726" s="127" t="s">
        <v>7114</v>
      </c>
      <c r="F726" s="127"/>
    </row>
    <row r="727" spans="1:6" x14ac:dyDescent="0.25">
      <c r="A727" s="134" t="s">
        <v>1722</v>
      </c>
      <c r="B727" s="184" t="s">
        <v>2582</v>
      </c>
      <c r="C727" s="134" t="s">
        <v>2583</v>
      </c>
      <c r="D727" s="127" t="s">
        <v>6816</v>
      </c>
      <c r="E727" s="127" t="s">
        <v>4680</v>
      </c>
      <c r="F727" s="127"/>
    </row>
    <row r="728" spans="1:6" x14ac:dyDescent="0.25">
      <c r="A728" s="134" t="s">
        <v>1722</v>
      </c>
      <c r="B728" s="184" t="s">
        <v>2592</v>
      </c>
      <c r="C728" s="134" t="s">
        <v>2593</v>
      </c>
      <c r="D728" s="127" t="s">
        <v>6817</v>
      </c>
      <c r="E728" s="127" t="s">
        <v>7115</v>
      </c>
      <c r="F728" s="127"/>
    </row>
    <row r="729" spans="1:6" x14ac:dyDescent="0.25">
      <c r="A729" s="134" t="s">
        <v>1722</v>
      </c>
      <c r="B729" s="184" t="s">
        <v>2600</v>
      </c>
      <c r="C729" s="134" t="s">
        <v>2601</v>
      </c>
      <c r="D729" s="127" t="s">
        <v>6818</v>
      </c>
      <c r="E729" s="127" t="s">
        <v>7116</v>
      </c>
      <c r="F729" s="127"/>
    </row>
    <row r="730" spans="1:6" x14ac:dyDescent="0.25">
      <c r="A730" s="134" t="s">
        <v>1722</v>
      </c>
      <c r="B730" s="184" t="s">
        <v>2608</v>
      </c>
      <c r="C730" s="134" t="s">
        <v>2609</v>
      </c>
      <c r="D730" s="127" t="s">
        <v>6819</v>
      </c>
      <c r="E730" s="127" t="s">
        <v>7117</v>
      </c>
      <c r="F730" s="127"/>
    </row>
    <row r="731" spans="1:6" x14ac:dyDescent="0.25">
      <c r="A731" s="134" t="s">
        <v>1722</v>
      </c>
      <c r="B731" s="184" t="s">
        <v>2616</v>
      </c>
      <c r="C731" s="134" t="s">
        <v>2617</v>
      </c>
      <c r="D731" s="127" t="s">
        <v>6820</v>
      </c>
      <c r="E731" s="127" t="s">
        <v>7118</v>
      </c>
      <c r="F731" s="127"/>
    </row>
    <row r="732" spans="1:6" x14ac:dyDescent="0.25">
      <c r="A732" s="134" t="s">
        <v>1722</v>
      </c>
      <c r="B732" s="184" t="s">
        <v>2622</v>
      </c>
      <c r="C732" s="134" t="s">
        <v>2623</v>
      </c>
      <c r="D732" s="127" t="s">
        <v>6821</v>
      </c>
      <c r="E732" s="127" t="s">
        <v>7119</v>
      </c>
      <c r="F732" s="127"/>
    </row>
    <row r="733" spans="1:6" x14ac:dyDescent="0.25">
      <c r="A733" s="134" t="s">
        <v>1722</v>
      </c>
      <c r="B733" s="184" t="s">
        <v>2630</v>
      </c>
      <c r="C733" s="134" t="s">
        <v>2631</v>
      </c>
      <c r="D733" s="127" t="s">
        <v>6822</v>
      </c>
      <c r="E733" s="127" t="s">
        <v>7120</v>
      </c>
      <c r="F733" s="127"/>
    </row>
    <row r="734" spans="1:6" x14ac:dyDescent="0.25">
      <c r="A734" s="134" t="s">
        <v>1722</v>
      </c>
      <c r="B734" s="184" t="s">
        <v>2550</v>
      </c>
      <c r="C734" s="134" t="s">
        <v>2551</v>
      </c>
      <c r="D734" s="127" t="s">
        <v>6823</v>
      </c>
      <c r="E734" s="127" t="s">
        <v>7111</v>
      </c>
      <c r="F734" s="127"/>
    </row>
    <row r="735" spans="1:6" x14ac:dyDescent="0.25">
      <c r="A735" s="134" t="s">
        <v>1722</v>
      </c>
      <c r="B735" s="184" t="s">
        <v>2558</v>
      </c>
      <c r="C735" s="134" t="s">
        <v>2559</v>
      </c>
      <c r="D735" s="127" t="s">
        <v>6824</v>
      </c>
      <c r="E735" s="127" t="s">
        <v>7097</v>
      </c>
      <c r="F735" s="127"/>
    </row>
    <row r="736" spans="1:6" x14ac:dyDescent="0.25">
      <c r="A736" s="134" t="s">
        <v>1722</v>
      </c>
      <c r="B736" s="184" t="s">
        <v>2566</v>
      </c>
      <c r="C736" s="134" t="s">
        <v>2567</v>
      </c>
      <c r="D736" s="127" t="s">
        <v>6825</v>
      </c>
      <c r="E736" s="127" t="s">
        <v>7112</v>
      </c>
      <c r="F736" s="127"/>
    </row>
    <row r="737" spans="1:6" x14ac:dyDescent="0.25">
      <c r="A737" s="134" t="s">
        <v>1722</v>
      </c>
      <c r="B737" s="184" t="s">
        <v>2574</v>
      </c>
      <c r="C737" s="134" t="s">
        <v>2575</v>
      </c>
      <c r="D737" s="127" t="s">
        <v>6826</v>
      </c>
      <c r="E737" s="127" t="s">
        <v>7113</v>
      </c>
      <c r="F737" s="127"/>
    </row>
    <row r="738" spans="1:6" x14ac:dyDescent="0.25">
      <c r="A738" s="134" t="s">
        <v>1722</v>
      </c>
      <c r="B738" s="184" t="s">
        <v>2728</v>
      </c>
      <c r="C738" s="134" t="s">
        <v>2729</v>
      </c>
      <c r="D738" s="127" t="s">
        <v>6827</v>
      </c>
      <c r="E738" s="127" t="s">
        <v>7044</v>
      </c>
      <c r="F738" s="127"/>
    </row>
    <row r="739" spans="1:6" x14ac:dyDescent="0.25">
      <c r="A739" s="134" t="s">
        <v>1722</v>
      </c>
      <c r="B739" s="184" t="s">
        <v>2584</v>
      </c>
      <c r="C739" s="134" t="s">
        <v>2585</v>
      </c>
      <c r="D739" s="127" t="s">
        <v>6828</v>
      </c>
      <c r="E739" s="127" t="s">
        <v>4680</v>
      </c>
      <c r="F739" s="127"/>
    </row>
    <row r="740" spans="1:6" x14ac:dyDescent="0.25">
      <c r="A740" s="134" t="s">
        <v>1722</v>
      </c>
      <c r="B740" s="184" t="s">
        <v>2590</v>
      </c>
      <c r="C740" s="134" t="s">
        <v>2591</v>
      </c>
      <c r="D740" s="127" t="s">
        <v>6829</v>
      </c>
      <c r="E740" s="127" t="s">
        <v>7121</v>
      </c>
      <c r="F740" s="127"/>
    </row>
    <row r="741" spans="1:6" x14ac:dyDescent="0.25">
      <c r="A741" s="134" t="s">
        <v>1722</v>
      </c>
      <c r="B741" s="184" t="s">
        <v>2598</v>
      </c>
      <c r="C741" s="134" t="s">
        <v>2599</v>
      </c>
      <c r="D741" s="127" t="s">
        <v>6830</v>
      </c>
      <c r="E741" s="127" t="s">
        <v>7116</v>
      </c>
      <c r="F741" s="127"/>
    </row>
    <row r="742" spans="1:6" x14ac:dyDescent="0.25">
      <c r="A742" s="134" t="s">
        <v>1722</v>
      </c>
      <c r="B742" s="184" t="s">
        <v>2606</v>
      </c>
      <c r="C742" s="134" t="s">
        <v>2607</v>
      </c>
      <c r="D742" s="127" t="s">
        <v>6831</v>
      </c>
      <c r="E742" s="127" t="s">
        <v>7117</v>
      </c>
      <c r="F742" s="127"/>
    </row>
    <row r="743" spans="1:6" x14ac:dyDescent="0.25">
      <c r="A743" s="134" t="s">
        <v>1722</v>
      </c>
      <c r="B743" s="184" t="s">
        <v>2614</v>
      </c>
      <c r="C743" s="134" t="s">
        <v>2615</v>
      </c>
      <c r="D743" s="127" t="s">
        <v>6832</v>
      </c>
      <c r="E743" s="127" t="s">
        <v>7118</v>
      </c>
      <c r="F743" s="127"/>
    </row>
    <row r="744" spans="1:6" x14ac:dyDescent="0.25">
      <c r="A744" s="134" t="s">
        <v>1722</v>
      </c>
      <c r="B744" s="184" t="s">
        <v>2624</v>
      </c>
      <c r="C744" s="134" t="s">
        <v>2625</v>
      </c>
      <c r="D744" s="127" t="s">
        <v>6833</v>
      </c>
      <c r="E744" s="127" t="s">
        <v>7119</v>
      </c>
      <c r="F744" s="127"/>
    </row>
    <row r="745" spans="1:6" x14ac:dyDescent="0.25">
      <c r="A745" s="134" t="s">
        <v>1722</v>
      </c>
      <c r="B745" s="184" t="s">
        <v>2632</v>
      </c>
      <c r="C745" s="134" t="s">
        <v>2633</v>
      </c>
      <c r="D745" s="127" t="s">
        <v>6834</v>
      </c>
      <c r="E745" s="127" t="s">
        <v>7120</v>
      </c>
      <c r="F745" s="127"/>
    </row>
    <row r="746" spans="1:6" x14ac:dyDescent="0.25">
      <c r="A746" s="134" t="s">
        <v>1722</v>
      </c>
      <c r="B746" s="184" t="s">
        <v>2554</v>
      </c>
      <c r="C746" s="134" t="s">
        <v>2555</v>
      </c>
      <c r="D746" s="127" t="s">
        <v>6835</v>
      </c>
      <c r="E746" s="127" t="s">
        <v>7111</v>
      </c>
      <c r="F746" s="127"/>
    </row>
    <row r="747" spans="1:6" x14ac:dyDescent="0.25">
      <c r="A747" s="134" t="s">
        <v>1722</v>
      </c>
      <c r="B747" s="184" t="s">
        <v>2562</v>
      </c>
      <c r="C747" s="134" t="s">
        <v>2563</v>
      </c>
      <c r="D747" s="127" t="s">
        <v>6836</v>
      </c>
      <c r="E747" s="127" t="s">
        <v>7097</v>
      </c>
      <c r="F747" s="127"/>
    </row>
    <row r="748" spans="1:6" x14ac:dyDescent="0.25">
      <c r="A748" s="134" t="s">
        <v>1722</v>
      </c>
      <c r="B748" s="184" t="s">
        <v>2570</v>
      </c>
      <c r="C748" s="134" t="s">
        <v>2571</v>
      </c>
      <c r="D748" s="127" t="s">
        <v>6837</v>
      </c>
      <c r="E748" s="127" t="s">
        <v>7112</v>
      </c>
      <c r="F748" s="127"/>
    </row>
    <row r="749" spans="1:6" x14ac:dyDescent="0.25">
      <c r="A749" s="134" t="s">
        <v>1722</v>
      </c>
      <c r="B749" s="184" t="s">
        <v>2578</v>
      </c>
      <c r="C749" s="134" t="s">
        <v>2579</v>
      </c>
      <c r="D749" s="127" t="s">
        <v>6838</v>
      </c>
      <c r="E749" s="127" t="s">
        <v>7113</v>
      </c>
      <c r="F749" s="127"/>
    </row>
    <row r="750" spans="1:6" x14ac:dyDescent="0.25">
      <c r="A750" s="134" t="s">
        <v>1722</v>
      </c>
      <c r="B750" s="184" t="s">
        <v>2730</v>
      </c>
      <c r="C750" s="134" t="s">
        <v>2731</v>
      </c>
      <c r="D750" s="127" t="s">
        <v>6839</v>
      </c>
      <c r="E750" s="127" t="s">
        <v>7114</v>
      </c>
      <c r="F750" s="127"/>
    </row>
    <row r="751" spans="1:6" x14ac:dyDescent="0.25">
      <c r="A751" s="134" t="s">
        <v>1722</v>
      </c>
      <c r="B751" s="184" t="s">
        <v>2586</v>
      </c>
      <c r="C751" s="134" t="s">
        <v>2587</v>
      </c>
      <c r="D751" s="127" t="s">
        <v>6840</v>
      </c>
      <c r="E751" s="127" t="s">
        <v>4680</v>
      </c>
      <c r="F751" s="127"/>
    </row>
    <row r="752" spans="1:6" x14ac:dyDescent="0.25">
      <c r="A752" s="134" t="s">
        <v>1722</v>
      </c>
      <c r="B752" s="184" t="s">
        <v>2594</v>
      </c>
      <c r="C752" s="134" t="s">
        <v>2595</v>
      </c>
      <c r="D752" s="127" t="s">
        <v>6841</v>
      </c>
      <c r="E752" s="127" t="s">
        <v>7115</v>
      </c>
      <c r="F752" s="127"/>
    </row>
    <row r="753" spans="1:6" x14ac:dyDescent="0.25">
      <c r="A753" s="134" t="s">
        <v>1722</v>
      </c>
      <c r="B753" s="184" t="s">
        <v>2602</v>
      </c>
      <c r="C753" s="134" t="s">
        <v>2603</v>
      </c>
      <c r="D753" s="127" t="s">
        <v>6842</v>
      </c>
      <c r="E753" s="127" t="s">
        <v>7116</v>
      </c>
      <c r="F753" s="127"/>
    </row>
    <row r="754" spans="1:6" x14ac:dyDescent="0.25">
      <c r="A754" s="134" t="s">
        <v>1722</v>
      </c>
      <c r="B754" s="184" t="s">
        <v>2610</v>
      </c>
      <c r="C754" s="134" t="s">
        <v>2611</v>
      </c>
      <c r="D754" s="127" t="s">
        <v>6843</v>
      </c>
      <c r="E754" s="127" t="s">
        <v>7117</v>
      </c>
      <c r="F754" s="127"/>
    </row>
    <row r="755" spans="1:6" x14ac:dyDescent="0.25">
      <c r="A755" s="134" t="s">
        <v>1722</v>
      </c>
      <c r="B755" s="184" t="s">
        <v>2618</v>
      </c>
      <c r="C755" s="134" t="s">
        <v>2619</v>
      </c>
      <c r="D755" s="127" t="s">
        <v>6844</v>
      </c>
      <c r="E755" s="127" t="s">
        <v>7118</v>
      </c>
      <c r="F755" s="127"/>
    </row>
    <row r="756" spans="1:6" x14ac:dyDescent="0.25">
      <c r="A756" s="134" t="s">
        <v>1722</v>
      </c>
      <c r="B756" s="184" t="s">
        <v>2626</v>
      </c>
      <c r="C756" s="134" t="s">
        <v>2627</v>
      </c>
      <c r="D756" s="127" t="s">
        <v>6845</v>
      </c>
      <c r="E756" s="127" t="s">
        <v>7119</v>
      </c>
      <c r="F756" s="127"/>
    </row>
    <row r="757" spans="1:6" x14ac:dyDescent="0.25">
      <c r="A757" s="134" t="s">
        <v>1722</v>
      </c>
      <c r="B757" s="184" t="s">
        <v>2634</v>
      </c>
      <c r="C757" s="134" t="s">
        <v>2635</v>
      </c>
      <c r="D757" s="127" t="s">
        <v>6846</v>
      </c>
      <c r="E757" s="127" t="s">
        <v>7120</v>
      </c>
      <c r="F757" s="127"/>
    </row>
    <row r="758" spans="1:6" x14ac:dyDescent="0.25">
      <c r="A758" s="134" t="s">
        <v>1722</v>
      </c>
      <c r="B758" s="184" t="s">
        <v>2556</v>
      </c>
      <c r="C758" s="134" t="s">
        <v>2557</v>
      </c>
      <c r="D758" s="127" t="s">
        <v>6847</v>
      </c>
      <c r="E758" s="127" t="s">
        <v>7111</v>
      </c>
      <c r="F758" s="127"/>
    </row>
    <row r="759" spans="1:6" x14ac:dyDescent="0.25">
      <c r="A759" s="134" t="s">
        <v>1722</v>
      </c>
      <c r="B759" s="184" t="s">
        <v>2564</v>
      </c>
      <c r="C759" s="134" t="s">
        <v>2565</v>
      </c>
      <c r="D759" s="127" t="s">
        <v>6848</v>
      </c>
      <c r="E759" s="127" t="s">
        <v>7097</v>
      </c>
      <c r="F759" s="127"/>
    </row>
    <row r="760" spans="1:6" x14ac:dyDescent="0.25">
      <c r="A760" s="134" t="s">
        <v>1722</v>
      </c>
      <c r="B760" s="184" t="s">
        <v>2572</v>
      </c>
      <c r="C760" s="134" t="s">
        <v>2573</v>
      </c>
      <c r="D760" s="127" t="s">
        <v>6849</v>
      </c>
      <c r="E760" s="127" t="s">
        <v>7112</v>
      </c>
      <c r="F760" s="127"/>
    </row>
    <row r="761" spans="1:6" x14ac:dyDescent="0.25">
      <c r="A761" s="134" t="s">
        <v>1722</v>
      </c>
      <c r="B761" s="184" t="s">
        <v>2580</v>
      </c>
      <c r="C761" s="134" t="s">
        <v>2581</v>
      </c>
      <c r="D761" s="127" t="s">
        <v>6850</v>
      </c>
      <c r="E761" s="127" t="s">
        <v>7113</v>
      </c>
      <c r="F761" s="127"/>
    </row>
    <row r="762" spans="1:6" x14ac:dyDescent="0.25">
      <c r="A762" s="134" t="s">
        <v>1722</v>
      </c>
      <c r="B762" s="184" t="s">
        <v>2732</v>
      </c>
      <c r="C762" s="134" t="s">
        <v>2733</v>
      </c>
      <c r="D762" s="127" t="s">
        <v>6851</v>
      </c>
      <c r="E762" s="127" t="s">
        <v>7114</v>
      </c>
      <c r="F762" s="127"/>
    </row>
    <row r="763" spans="1:6" x14ac:dyDescent="0.25">
      <c r="A763" s="134" t="s">
        <v>1722</v>
      </c>
      <c r="B763" s="184" t="s">
        <v>2588</v>
      </c>
      <c r="C763" s="134" t="s">
        <v>2589</v>
      </c>
      <c r="D763" s="127" t="s">
        <v>6852</v>
      </c>
      <c r="E763" s="127" t="s">
        <v>4680</v>
      </c>
      <c r="F763" s="127"/>
    </row>
    <row r="764" spans="1:6" x14ac:dyDescent="0.25">
      <c r="A764" s="134" t="s">
        <v>1722</v>
      </c>
      <c r="B764" s="184" t="s">
        <v>2596</v>
      </c>
      <c r="C764" s="134" t="s">
        <v>2597</v>
      </c>
      <c r="D764" s="127" t="s">
        <v>6853</v>
      </c>
      <c r="E764" s="127" t="s">
        <v>7115</v>
      </c>
      <c r="F764" s="127"/>
    </row>
    <row r="765" spans="1:6" x14ac:dyDescent="0.25">
      <c r="A765" s="134" t="s">
        <v>1722</v>
      </c>
      <c r="B765" s="184" t="s">
        <v>2604</v>
      </c>
      <c r="C765" s="134" t="s">
        <v>2605</v>
      </c>
      <c r="D765" s="127" t="s">
        <v>6854</v>
      </c>
      <c r="E765" s="127" t="s">
        <v>7116</v>
      </c>
      <c r="F765" s="127"/>
    </row>
    <row r="766" spans="1:6" x14ac:dyDescent="0.25">
      <c r="A766" s="134" t="s">
        <v>1722</v>
      </c>
      <c r="B766" s="184" t="s">
        <v>2612</v>
      </c>
      <c r="C766" s="134" t="s">
        <v>2613</v>
      </c>
      <c r="D766" s="127" t="s">
        <v>6855</v>
      </c>
      <c r="E766" s="127" t="s">
        <v>7117</v>
      </c>
      <c r="F766" s="127"/>
    </row>
    <row r="767" spans="1:6" x14ac:dyDescent="0.25">
      <c r="A767" s="134" t="s">
        <v>1722</v>
      </c>
      <c r="B767" s="184" t="s">
        <v>2620</v>
      </c>
      <c r="C767" s="134" t="s">
        <v>2621</v>
      </c>
      <c r="D767" s="127" t="s">
        <v>6856</v>
      </c>
      <c r="E767" s="127" t="s">
        <v>7118</v>
      </c>
      <c r="F767" s="127"/>
    </row>
    <row r="768" spans="1:6" x14ac:dyDescent="0.25">
      <c r="A768" s="134" t="s">
        <v>1722</v>
      </c>
      <c r="B768" s="184" t="s">
        <v>2628</v>
      </c>
      <c r="C768" s="134" t="s">
        <v>2629</v>
      </c>
      <c r="D768" s="127" t="s">
        <v>6857</v>
      </c>
      <c r="E768" s="127" t="s">
        <v>7119</v>
      </c>
      <c r="F768" s="127"/>
    </row>
    <row r="769" spans="1:6" x14ac:dyDescent="0.25">
      <c r="A769" s="134" t="s">
        <v>1722</v>
      </c>
      <c r="B769" s="184" t="s">
        <v>2636</v>
      </c>
      <c r="C769" s="134" t="s">
        <v>2637</v>
      </c>
      <c r="D769" s="127" t="s">
        <v>6858</v>
      </c>
      <c r="E769" s="127" t="s">
        <v>7120</v>
      </c>
      <c r="F769" s="127"/>
    </row>
    <row r="770" spans="1:6" x14ac:dyDescent="0.25">
      <c r="A770" s="134" t="s">
        <v>1722</v>
      </c>
      <c r="B770" s="184" t="s">
        <v>2640</v>
      </c>
      <c r="C770" s="134" t="s">
        <v>2641</v>
      </c>
      <c r="D770" s="127" t="s">
        <v>6859</v>
      </c>
      <c r="E770" s="127" t="s">
        <v>7122</v>
      </c>
      <c r="F770" s="127"/>
    </row>
    <row r="771" spans="1:6" x14ac:dyDescent="0.25">
      <c r="A771" s="134" t="s">
        <v>1722</v>
      </c>
      <c r="B771" s="184" t="s">
        <v>2648</v>
      </c>
      <c r="C771" s="134" t="s">
        <v>2649</v>
      </c>
      <c r="D771" s="127" t="s">
        <v>6860</v>
      </c>
      <c r="E771" s="127" t="s">
        <v>7123</v>
      </c>
      <c r="F771" s="127"/>
    </row>
    <row r="772" spans="1:6" x14ac:dyDescent="0.25">
      <c r="A772" s="134" t="s">
        <v>1722</v>
      </c>
      <c r="B772" s="184" t="s">
        <v>2656</v>
      </c>
      <c r="C772" s="134" t="s">
        <v>2657</v>
      </c>
      <c r="D772" s="127" t="s">
        <v>6861</v>
      </c>
      <c r="E772" s="127" t="s">
        <v>7124</v>
      </c>
      <c r="F772" s="127"/>
    </row>
    <row r="773" spans="1:6" x14ac:dyDescent="0.25">
      <c r="A773" s="134" t="s">
        <v>1722</v>
      </c>
      <c r="B773" s="184" t="s">
        <v>2664</v>
      </c>
      <c r="C773" s="134" t="s">
        <v>2665</v>
      </c>
      <c r="D773" s="127" t="s">
        <v>6862</v>
      </c>
      <c r="E773" s="127" t="s">
        <v>7125</v>
      </c>
      <c r="F773" s="127"/>
    </row>
    <row r="774" spans="1:6" x14ac:dyDescent="0.25">
      <c r="A774" s="134" t="s">
        <v>1722</v>
      </c>
      <c r="B774" s="184" t="s">
        <v>2734</v>
      </c>
      <c r="C774" s="134" t="s">
        <v>2735</v>
      </c>
      <c r="D774" s="127" t="s">
        <v>6863</v>
      </c>
      <c r="E774" s="127" t="s">
        <v>7126</v>
      </c>
      <c r="F774" s="127"/>
    </row>
    <row r="775" spans="1:6" x14ac:dyDescent="0.25">
      <c r="A775" s="134" t="s">
        <v>1722</v>
      </c>
      <c r="B775" s="184" t="s">
        <v>2670</v>
      </c>
      <c r="C775" s="134" t="s">
        <v>2671</v>
      </c>
      <c r="D775" s="127" t="s">
        <v>6864</v>
      </c>
      <c r="E775" s="127" t="s">
        <v>7127</v>
      </c>
      <c r="F775" s="127"/>
    </row>
    <row r="776" spans="1:6" x14ac:dyDescent="0.25">
      <c r="A776" s="134" t="s">
        <v>1722</v>
      </c>
      <c r="B776" s="184" t="s">
        <v>2680</v>
      </c>
      <c r="C776" s="134" t="s">
        <v>2681</v>
      </c>
      <c r="D776" s="127" t="s">
        <v>6865</v>
      </c>
      <c r="E776" s="127" t="s">
        <v>7128</v>
      </c>
      <c r="F776" s="127"/>
    </row>
    <row r="777" spans="1:6" x14ac:dyDescent="0.25">
      <c r="A777" s="134" t="s">
        <v>1722</v>
      </c>
      <c r="B777" s="184" t="s">
        <v>2688</v>
      </c>
      <c r="C777" s="134" t="s">
        <v>2689</v>
      </c>
      <c r="D777" s="127" t="s">
        <v>6866</v>
      </c>
      <c r="E777" s="127" t="s">
        <v>7129</v>
      </c>
      <c r="F777" s="127"/>
    </row>
    <row r="778" spans="1:6" x14ac:dyDescent="0.25">
      <c r="A778" s="134" t="s">
        <v>1722</v>
      </c>
      <c r="B778" s="184" t="s">
        <v>2696</v>
      </c>
      <c r="C778" s="134" t="s">
        <v>2697</v>
      </c>
      <c r="D778" s="127" t="s">
        <v>6867</v>
      </c>
      <c r="E778" s="127" t="s">
        <v>7130</v>
      </c>
      <c r="F778" s="127"/>
    </row>
    <row r="779" spans="1:6" x14ac:dyDescent="0.25">
      <c r="A779" s="134" t="s">
        <v>1722</v>
      </c>
      <c r="B779" s="184" t="s">
        <v>2704</v>
      </c>
      <c r="C779" s="134" t="s">
        <v>2705</v>
      </c>
      <c r="D779" s="127" t="s">
        <v>6868</v>
      </c>
      <c r="E779" s="127" t="s">
        <v>7131</v>
      </c>
      <c r="F779" s="127"/>
    </row>
    <row r="780" spans="1:6" x14ac:dyDescent="0.25">
      <c r="A780" s="134" t="s">
        <v>1722</v>
      </c>
      <c r="B780" s="184" t="s">
        <v>2710</v>
      </c>
      <c r="C780" s="134" t="s">
        <v>2711</v>
      </c>
      <c r="D780" s="127" t="s">
        <v>6869</v>
      </c>
      <c r="E780" s="127" t="s">
        <v>7132</v>
      </c>
      <c r="F780" s="127"/>
    </row>
    <row r="781" spans="1:6" x14ac:dyDescent="0.25">
      <c r="A781" s="134" t="s">
        <v>1722</v>
      </c>
      <c r="B781" s="184" t="s">
        <v>2718</v>
      </c>
      <c r="C781" s="134" t="s">
        <v>2719</v>
      </c>
      <c r="D781" s="127" t="s">
        <v>6870</v>
      </c>
      <c r="E781" s="127" t="s">
        <v>7133</v>
      </c>
      <c r="F781" s="127"/>
    </row>
    <row r="782" spans="1:6" x14ac:dyDescent="0.25">
      <c r="A782" s="134" t="s">
        <v>1722</v>
      </c>
      <c r="B782" s="184" t="s">
        <v>2638</v>
      </c>
      <c r="C782" s="134" t="s">
        <v>2639</v>
      </c>
      <c r="D782" s="127" t="s">
        <v>6871</v>
      </c>
      <c r="E782" s="127" t="s">
        <v>7122</v>
      </c>
      <c r="F782" s="127"/>
    </row>
    <row r="783" spans="1:6" x14ac:dyDescent="0.25">
      <c r="A783" s="134" t="s">
        <v>1722</v>
      </c>
      <c r="B783" s="184" t="s">
        <v>2646</v>
      </c>
      <c r="C783" s="134" t="s">
        <v>2647</v>
      </c>
      <c r="D783" s="127" t="s">
        <v>6872</v>
      </c>
      <c r="E783" s="127" t="s">
        <v>7123</v>
      </c>
      <c r="F783" s="127"/>
    </row>
    <row r="784" spans="1:6" x14ac:dyDescent="0.25">
      <c r="A784" s="134" t="s">
        <v>1722</v>
      </c>
      <c r="B784" s="184" t="s">
        <v>2654</v>
      </c>
      <c r="C784" s="134" t="s">
        <v>2655</v>
      </c>
      <c r="D784" s="127" t="s">
        <v>6873</v>
      </c>
      <c r="E784" s="127" t="s">
        <v>7124</v>
      </c>
      <c r="F784" s="127"/>
    </row>
    <row r="785" spans="1:6" x14ac:dyDescent="0.25">
      <c r="A785" s="134" t="s">
        <v>1722</v>
      </c>
      <c r="B785" s="184" t="s">
        <v>2662</v>
      </c>
      <c r="C785" s="134" t="s">
        <v>2663</v>
      </c>
      <c r="D785" s="127" t="s">
        <v>6874</v>
      </c>
      <c r="E785" s="127" t="s">
        <v>7125</v>
      </c>
      <c r="F785" s="127"/>
    </row>
    <row r="786" spans="1:6" x14ac:dyDescent="0.25">
      <c r="A786" s="134" t="s">
        <v>1722</v>
      </c>
      <c r="B786" s="184" t="s">
        <v>2736</v>
      </c>
      <c r="C786" s="134" t="s">
        <v>2737</v>
      </c>
      <c r="D786" s="127" t="s">
        <v>6875</v>
      </c>
      <c r="E786" s="127" t="s">
        <v>7126</v>
      </c>
      <c r="F786" s="127"/>
    </row>
    <row r="787" spans="1:6" x14ac:dyDescent="0.25">
      <c r="A787" s="134" t="s">
        <v>1722</v>
      </c>
      <c r="B787" s="184" t="s">
        <v>2672</v>
      </c>
      <c r="C787" s="134" t="s">
        <v>2673</v>
      </c>
      <c r="D787" s="127" t="s">
        <v>6876</v>
      </c>
      <c r="E787" s="127" t="s">
        <v>7127</v>
      </c>
      <c r="F787" s="127"/>
    </row>
    <row r="788" spans="1:6" x14ac:dyDescent="0.25">
      <c r="A788" s="134" t="s">
        <v>1722</v>
      </c>
      <c r="B788" s="184" t="s">
        <v>2678</v>
      </c>
      <c r="C788" s="134" t="s">
        <v>2679</v>
      </c>
      <c r="D788" s="127" t="s">
        <v>6877</v>
      </c>
      <c r="E788" s="127" t="s">
        <v>7128</v>
      </c>
      <c r="F788" s="127"/>
    </row>
    <row r="789" spans="1:6" x14ac:dyDescent="0.25">
      <c r="A789" s="134" t="s">
        <v>1722</v>
      </c>
      <c r="B789" s="184" t="s">
        <v>2686</v>
      </c>
      <c r="C789" s="134" t="s">
        <v>2687</v>
      </c>
      <c r="D789" s="127" t="s">
        <v>6878</v>
      </c>
      <c r="E789" s="127" t="s">
        <v>7129</v>
      </c>
      <c r="F789" s="127"/>
    </row>
    <row r="790" spans="1:6" x14ac:dyDescent="0.25">
      <c r="A790" s="134" t="s">
        <v>1722</v>
      </c>
      <c r="B790" s="184" t="s">
        <v>2694</v>
      </c>
      <c r="C790" s="134" t="s">
        <v>2695</v>
      </c>
      <c r="D790" s="127" t="s">
        <v>6879</v>
      </c>
      <c r="E790" s="127" t="s">
        <v>7130</v>
      </c>
      <c r="F790" s="127"/>
    </row>
    <row r="791" spans="1:6" x14ac:dyDescent="0.25">
      <c r="A791" s="134" t="s">
        <v>1722</v>
      </c>
      <c r="B791" s="184" t="s">
        <v>2702</v>
      </c>
      <c r="C791" s="134" t="s">
        <v>2703</v>
      </c>
      <c r="D791" s="127" t="s">
        <v>6880</v>
      </c>
      <c r="E791" s="127" t="s">
        <v>7131</v>
      </c>
      <c r="F791" s="127"/>
    </row>
    <row r="792" spans="1:6" x14ac:dyDescent="0.25">
      <c r="A792" s="134" t="s">
        <v>1722</v>
      </c>
      <c r="B792" s="184" t="s">
        <v>2712</v>
      </c>
      <c r="C792" s="134" t="s">
        <v>2713</v>
      </c>
      <c r="D792" s="127" t="s">
        <v>6881</v>
      </c>
      <c r="E792" s="127" t="s">
        <v>7132</v>
      </c>
      <c r="F792" s="127"/>
    </row>
    <row r="793" spans="1:6" x14ac:dyDescent="0.25">
      <c r="A793" s="134" t="s">
        <v>1722</v>
      </c>
      <c r="B793" s="184" t="s">
        <v>2720</v>
      </c>
      <c r="C793" s="134" t="s">
        <v>2721</v>
      </c>
      <c r="D793" s="127" t="s">
        <v>6882</v>
      </c>
      <c r="E793" s="127" t="s">
        <v>7133</v>
      </c>
      <c r="F793" s="127"/>
    </row>
    <row r="794" spans="1:6" x14ac:dyDescent="0.25">
      <c r="A794" s="134" t="s">
        <v>1722</v>
      </c>
      <c r="B794" s="184" t="s">
        <v>2642</v>
      </c>
      <c r="C794" s="134" t="s">
        <v>2643</v>
      </c>
      <c r="D794" s="127" t="s">
        <v>6883</v>
      </c>
      <c r="E794" s="127" t="s">
        <v>7122</v>
      </c>
      <c r="F794" s="127"/>
    </row>
    <row r="795" spans="1:6" x14ac:dyDescent="0.25">
      <c r="A795" s="134" t="s">
        <v>1722</v>
      </c>
      <c r="B795" s="184" t="s">
        <v>2650</v>
      </c>
      <c r="C795" s="134" t="s">
        <v>2651</v>
      </c>
      <c r="D795" s="127" t="s">
        <v>6884</v>
      </c>
      <c r="E795" s="127" t="s">
        <v>7123</v>
      </c>
      <c r="F795" s="127"/>
    </row>
    <row r="796" spans="1:6" x14ac:dyDescent="0.25">
      <c r="A796" s="134" t="s">
        <v>1722</v>
      </c>
      <c r="B796" s="184" t="s">
        <v>2658</v>
      </c>
      <c r="C796" s="134" t="s">
        <v>2659</v>
      </c>
      <c r="D796" s="127" t="s">
        <v>6885</v>
      </c>
      <c r="E796" s="127" t="s">
        <v>7124</v>
      </c>
      <c r="F796" s="127"/>
    </row>
    <row r="797" spans="1:6" x14ac:dyDescent="0.25">
      <c r="A797" s="134" t="s">
        <v>1722</v>
      </c>
      <c r="B797" s="184" t="s">
        <v>2666</v>
      </c>
      <c r="C797" s="134" t="s">
        <v>2667</v>
      </c>
      <c r="D797" s="127" t="s">
        <v>6886</v>
      </c>
      <c r="E797" s="127" t="s">
        <v>7125</v>
      </c>
      <c r="F797" s="127"/>
    </row>
    <row r="798" spans="1:6" x14ac:dyDescent="0.25">
      <c r="A798" s="134" t="s">
        <v>1722</v>
      </c>
      <c r="B798" s="184" t="s">
        <v>2738</v>
      </c>
      <c r="C798" s="134" t="s">
        <v>2739</v>
      </c>
      <c r="D798" s="127" t="s">
        <v>6887</v>
      </c>
      <c r="E798" s="127" t="s">
        <v>7126</v>
      </c>
      <c r="F798" s="127"/>
    </row>
    <row r="799" spans="1:6" x14ac:dyDescent="0.25">
      <c r="A799" s="134" t="s">
        <v>1722</v>
      </c>
      <c r="B799" s="184" t="s">
        <v>2674</v>
      </c>
      <c r="C799" s="134" t="s">
        <v>2675</v>
      </c>
      <c r="D799" s="127" t="s">
        <v>6888</v>
      </c>
      <c r="E799" s="127" t="s">
        <v>7127</v>
      </c>
      <c r="F799" s="127"/>
    </row>
    <row r="800" spans="1:6" x14ac:dyDescent="0.25">
      <c r="A800" s="134" t="s">
        <v>1722</v>
      </c>
      <c r="B800" s="184" t="s">
        <v>2682</v>
      </c>
      <c r="C800" s="134" t="s">
        <v>2683</v>
      </c>
      <c r="D800" s="127" t="s">
        <v>6889</v>
      </c>
      <c r="E800" s="127" t="s">
        <v>7128</v>
      </c>
      <c r="F800" s="127"/>
    </row>
    <row r="801" spans="1:6" x14ac:dyDescent="0.25">
      <c r="A801" s="134" t="s">
        <v>1722</v>
      </c>
      <c r="B801" s="184" t="s">
        <v>2690</v>
      </c>
      <c r="C801" s="134" t="s">
        <v>2691</v>
      </c>
      <c r="D801" s="127" t="s">
        <v>6890</v>
      </c>
      <c r="E801" s="127" t="s">
        <v>7129</v>
      </c>
      <c r="F801" s="127"/>
    </row>
    <row r="802" spans="1:6" x14ac:dyDescent="0.25">
      <c r="A802" s="134" t="s">
        <v>1722</v>
      </c>
      <c r="B802" s="184" t="s">
        <v>2698</v>
      </c>
      <c r="C802" s="134" t="s">
        <v>2699</v>
      </c>
      <c r="D802" s="127" t="s">
        <v>6891</v>
      </c>
      <c r="E802" s="127" t="s">
        <v>7130</v>
      </c>
      <c r="F802" s="127"/>
    </row>
    <row r="803" spans="1:6" x14ac:dyDescent="0.25">
      <c r="A803" s="134" t="s">
        <v>1722</v>
      </c>
      <c r="B803" s="184" t="s">
        <v>2706</v>
      </c>
      <c r="C803" s="134" t="s">
        <v>2707</v>
      </c>
      <c r="D803" s="127" t="s">
        <v>6892</v>
      </c>
      <c r="E803" s="127" t="s">
        <v>7131</v>
      </c>
      <c r="F803" s="127"/>
    </row>
    <row r="804" spans="1:6" x14ac:dyDescent="0.25">
      <c r="A804" s="134" t="s">
        <v>1722</v>
      </c>
      <c r="B804" s="184" t="s">
        <v>2714</v>
      </c>
      <c r="C804" s="134" t="s">
        <v>2715</v>
      </c>
      <c r="D804" s="127" t="s">
        <v>6893</v>
      </c>
      <c r="E804" s="127" t="s">
        <v>7132</v>
      </c>
      <c r="F804" s="127"/>
    </row>
    <row r="805" spans="1:6" x14ac:dyDescent="0.25">
      <c r="A805" s="134" t="s">
        <v>1722</v>
      </c>
      <c r="B805" s="184" t="s">
        <v>2722</v>
      </c>
      <c r="C805" s="134" t="s">
        <v>2723</v>
      </c>
      <c r="D805" s="127" t="s">
        <v>6894</v>
      </c>
      <c r="E805" s="127" t="s">
        <v>7133</v>
      </c>
      <c r="F805" s="127"/>
    </row>
    <row r="806" spans="1:6" x14ac:dyDescent="0.25">
      <c r="A806" s="134" t="s">
        <v>1722</v>
      </c>
      <c r="B806" s="184" t="s">
        <v>2644</v>
      </c>
      <c r="C806" s="134" t="s">
        <v>2645</v>
      </c>
      <c r="D806" s="127" t="s">
        <v>6895</v>
      </c>
      <c r="E806" s="127" t="s">
        <v>7122</v>
      </c>
      <c r="F806" s="127"/>
    </row>
    <row r="807" spans="1:6" x14ac:dyDescent="0.25">
      <c r="A807" s="134" t="s">
        <v>1722</v>
      </c>
      <c r="B807" s="184" t="s">
        <v>2652</v>
      </c>
      <c r="C807" s="134" t="s">
        <v>2653</v>
      </c>
      <c r="D807" s="127" t="s">
        <v>6896</v>
      </c>
      <c r="E807" s="127" t="s">
        <v>7123</v>
      </c>
      <c r="F807" s="127"/>
    </row>
    <row r="808" spans="1:6" x14ac:dyDescent="0.25">
      <c r="A808" s="134" t="s">
        <v>1722</v>
      </c>
      <c r="B808" s="184" t="s">
        <v>2660</v>
      </c>
      <c r="C808" s="134" t="s">
        <v>2661</v>
      </c>
      <c r="D808" s="127" t="s">
        <v>6897</v>
      </c>
      <c r="E808" s="127" t="s">
        <v>7124</v>
      </c>
      <c r="F808" s="127"/>
    </row>
    <row r="809" spans="1:6" x14ac:dyDescent="0.25">
      <c r="A809" s="134" t="s">
        <v>1722</v>
      </c>
      <c r="B809" s="184" t="s">
        <v>2668</v>
      </c>
      <c r="C809" s="134" t="s">
        <v>2669</v>
      </c>
      <c r="D809" s="127" t="s">
        <v>6898</v>
      </c>
      <c r="E809" s="127" t="s">
        <v>7125</v>
      </c>
      <c r="F809" s="127"/>
    </row>
    <row r="810" spans="1:6" x14ac:dyDescent="0.25">
      <c r="A810" s="134" t="s">
        <v>1722</v>
      </c>
      <c r="B810" s="184" t="s">
        <v>2740</v>
      </c>
      <c r="C810" s="134" t="s">
        <v>2741</v>
      </c>
      <c r="D810" s="127" t="s">
        <v>6899</v>
      </c>
      <c r="E810" s="127" t="s">
        <v>7126</v>
      </c>
      <c r="F810" s="127"/>
    </row>
    <row r="811" spans="1:6" x14ac:dyDescent="0.25">
      <c r="A811" s="134" t="s">
        <v>1722</v>
      </c>
      <c r="B811" s="184" t="s">
        <v>2676</v>
      </c>
      <c r="C811" s="134" t="s">
        <v>2677</v>
      </c>
      <c r="D811" s="127" t="s">
        <v>6900</v>
      </c>
      <c r="E811" s="127" t="s">
        <v>7127</v>
      </c>
      <c r="F811" s="127"/>
    </row>
    <row r="812" spans="1:6" x14ac:dyDescent="0.25">
      <c r="A812" s="134" t="s">
        <v>1722</v>
      </c>
      <c r="B812" s="184" t="s">
        <v>2684</v>
      </c>
      <c r="C812" s="134" t="s">
        <v>2685</v>
      </c>
      <c r="D812" s="127" t="s">
        <v>6901</v>
      </c>
      <c r="E812" s="127" t="s">
        <v>7128</v>
      </c>
      <c r="F812" s="127"/>
    </row>
    <row r="813" spans="1:6" x14ac:dyDescent="0.25">
      <c r="A813" s="134" t="s">
        <v>1722</v>
      </c>
      <c r="B813" s="184" t="s">
        <v>2692</v>
      </c>
      <c r="C813" s="134" t="s">
        <v>2693</v>
      </c>
      <c r="D813" s="127" t="s">
        <v>6902</v>
      </c>
      <c r="E813" s="127" t="s">
        <v>7129</v>
      </c>
      <c r="F813" s="127"/>
    </row>
    <row r="814" spans="1:6" x14ac:dyDescent="0.25">
      <c r="A814" s="134" t="s">
        <v>1722</v>
      </c>
      <c r="B814" s="184" t="s">
        <v>2700</v>
      </c>
      <c r="C814" s="134" t="s">
        <v>2701</v>
      </c>
      <c r="D814" s="127" t="s">
        <v>6903</v>
      </c>
      <c r="E814" s="127" t="s">
        <v>7130</v>
      </c>
      <c r="F814" s="127"/>
    </row>
    <row r="815" spans="1:6" x14ac:dyDescent="0.25">
      <c r="A815" s="134" t="s">
        <v>1722</v>
      </c>
      <c r="B815" s="184" t="s">
        <v>2708</v>
      </c>
      <c r="C815" s="134" t="s">
        <v>2709</v>
      </c>
      <c r="D815" s="127" t="s">
        <v>6904</v>
      </c>
      <c r="E815" s="127" t="s">
        <v>7131</v>
      </c>
      <c r="F815" s="127"/>
    </row>
    <row r="816" spans="1:6" x14ac:dyDescent="0.25">
      <c r="A816" s="134" t="s">
        <v>1722</v>
      </c>
      <c r="B816" s="184" t="s">
        <v>2716</v>
      </c>
      <c r="C816" s="134" t="s">
        <v>2717</v>
      </c>
      <c r="D816" s="127" t="s">
        <v>6905</v>
      </c>
      <c r="E816" s="127" t="s">
        <v>7132</v>
      </c>
      <c r="F816" s="127"/>
    </row>
    <row r="817" spans="1:6" x14ac:dyDescent="0.25">
      <c r="A817" s="134" t="s">
        <v>1722</v>
      </c>
      <c r="B817" s="184" t="s">
        <v>2724</v>
      </c>
      <c r="C817" s="134" t="s">
        <v>2725</v>
      </c>
      <c r="D817" s="127" t="s">
        <v>6906</v>
      </c>
      <c r="E817" s="127" t="s">
        <v>7133</v>
      </c>
      <c r="F817" s="127"/>
    </row>
    <row r="818" spans="1:6" x14ac:dyDescent="0.25">
      <c r="A818" s="134" t="s">
        <v>1722</v>
      </c>
      <c r="B818" s="184" t="s">
        <v>5743</v>
      </c>
      <c r="C818" s="134" t="s">
        <v>5744</v>
      </c>
      <c r="D818" s="127" t="s">
        <v>6907</v>
      </c>
      <c r="E818" s="127" t="s">
        <v>7134</v>
      </c>
      <c r="F818" s="127"/>
    </row>
    <row r="819" spans="1:6" x14ac:dyDescent="0.25">
      <c r="A819" s="134" t="s">
        <v>1722</v>
      </c>
      <c r="B819" s="184" t="s">
        <v>5747</v>
      </c>
      <c r="C819" s="134" t="s">
        <v>5748</v>
      </c>
      <c r="D819" s="127" t="s">
        <v>6908</v>
      </c>
      <c r="E819" s="127" t="s">
        <v>7135</v>
      </c>
      <c r="F819" s="127"/>
    </row>
    <row r="820" spans="1:6" x14ac:dyDescent="0.25">
      <c r="A820" s="134" t="s">
        <v>1722</v>
      </c>
      <c r="B820" s="184" t="s">
        <v>5753</v>
      </c>
      <c r="C820" s="134" t="s">
        <v>5754</v>
      </c>
      <c r="D820" s="127" t="s">
        <v>6909</v>
      </c>
      <c r="E820" s="127" t="s">
        <v>7135</v>
      </c>
      <c r="F820" s="127"/>
    </row>
    <row r="821" spans="1:6" x14ac:dyDescent="0.25">
      <c r="A821" s="134" t="s">
        <v>1722</v>
      </c>
      <c r="B821" s="184" t="s">
        <v>5758</v>
      </c>
      <c r="C821" s="134" t="s">
        <v>5759</v>
      </c>
      <c r="D821" s="127" t="s">
        <v>6910</v>
      </c>
      <c r="E821" s="127" t="s">
        <v>4703</v>
      </c>
      <c r="F821" s="127"/>
    </row>
    <row r="822" spans="1:6" x14ac:dyDescent="0.25">
      <c r="A822" s="134" t="s">
        <v>1722</v>
      </c>
      <c r="B822" s="184" t="s">
        <v>5762</v>
      </c>
      <c r="C822" s="134" t="s">
        <v>5763</v>
      </c>
      <c r="D822" s="127" t="s">
        <v>6911</v>
      </c>
      <c r="E822" s="127" t="s">
        <v>7135</v>
      </c>
      <c r="F822" s="127"/>
    </row>
    <row r="823" spans="1:6" x14ac:dyDescent="0.25">
      <c r="A823" s="134" t="s">
        <v>1722</v>
      </c>
      <c r="B823" s="184" t="s">
        <v>5767</v>
      </c>
      <c r="C823" s="134" t="s">
        <v>5768</v>
      </c>
      <c r="D823" s="127" t="s">
        <v>6912</v>
      </c>
      <c r="E823" s="127" t="s">
        <v>4703</v>
      </c>
      <c r="F823" s="127"/>
    </row>
    <row r="824" spans="1:6" x14ac:dyDescent="0.25">
      <c r="A824" s="134" t="s">
        <v>1722</v>
      </c>
      <c r="B824" s="184" t="s">
        <v>4056</v>
      </c>
      <c r="C824" s="134" t="s">
        <v>4057</v>
      </c>
      <c r="D824" s="127" t="s">
        <v>6913</v>
      </c>
      <c r="E824" s="127" t="s">
        <v>7136</v>
      </c>
      <c r="F824" s="127"/>
    </row>
    <row r="825" spans="1:6" x14ac:dyDescent="0.25">
      <c r="A825" s="134" t="s">
        <v>1722</v>
      </c>
      <c r="B825" s="184" t="s">
        <v>4063</v>
      </c>
      <c r="C825" s="134" t="s">
        <v>4064</v>
      </c>
      <c r="D825" s="127" t="s">
        <v>6914</v>
      </c>
      <c r="E825" s="127" t="s">
        <v>7136</v>
      </c>
      <c r="F825" s="127"/>
    </row>
    <row r="826" spans="1:6" x14ac:dyDescent="0.25">
      <c r="A826" s="134" t="s">
        <v>1722</v>
      </c>
      <c r="B826" s="184" t="s">
        <v>4069</v>
      </c>
      <c r="C826" s="134" t="s">
        <v>4070</v>
      </c>
      <c r="D826" s="127" t="s">
        <v>6915</v>
      </c>
      <c r="E826" s="127" t="s">
        <v>7136</v>
      </c>
      <c r="F826" s="127"/>
    </row>
    <row r="827" spans="1:6" x14ac:dyDescent="0.25">
      <c r="A827" s="134" t="s">
        <v>1722</v>
      </c>
      <c r="B827" s="184" t="s">
        <v>4075</v>
      </c>
      <c r="C827" s="134" t="s">
        <v>4076</v>
      </c>
      <c r="D827" s="127" t="s">
        <v>6916</v>
      </c>
      <c r="E827" s="127" t="s">
        <v>7136</v>
      </c>
      <c r="F827" s="127"/>
    </row>
    <row r="828" spans="1:6" x14ac:dyDescent="0.25">
      <c r="A828" s="134" t="s">
        <v>1722</v>
      </c>
      <c r="B828" s="184" t="s">
        <v>5841</v>
      </c>
      <c r="C828" s="134" t="s">
        <v>5842</v>
      </c>
      <c r="D828" s="127" t="s">
        <v>6917</v>
      </c>
      <c r="E828" s="127" t="s">
        <v>7137</v>
      </c>
      <c r="F828" s="127"/>
    </row>
    <row r="829" spans="1:6" x14ac:dyDescent="0.25">
      <c r="A829" s="134" t="s">
        <v>1722</v>
      </c>
      <c r="B829" s="184" t="s">
        <v>5847</v>
      </c>
      <c r="C829" s="134" t="s">
        <v>5848</v>
      </c>
      <c r="D829" s="127" t="s">
        <v>6918</v>
      </c>
      <c r="E829" s="127" t="s">
        <v>7138</v>
      </c>
      <c r="F829" s="127"/>
    </row>
    <row r="830" spans="1:6" x14ac:dyDescent="0.25">
      <c r="A830" s="134" t="s">
        <v>1722</v>
      </c>
      <c r="B830" s="184" t="s">
        <v>5852</v>
      </c>
      <c r="C830" s="134" t="s">
        <v>5853</v>
      </c>
      <c r="D830" s="127" t="s">
        <v>6919</v>
      </c>
      <c r="E830" s="127" t="s">
        <v>7139</v>
      </c>
      <c r="F830" s="127"/>
    </row>
    <row r="831" spans="1:6" x14ac:dyDescent="0.25">
      <c r="A831" s="134" t="s">
        <v>1722</v>
      </c>
      <c r="B831" s="184" t="s">
        <v>5857</v>
      </c>
      <c r="C831" s="134" t="s">
        <v>5858</v>
      </c>
      <c r="D831" s="127" t="s">
        <v>6920</v>
      </c>
      <c r="E831" s="127" t="s">
        <v>7140</v>
      </c>
      <c r="F831" s="127"/>
    </row>
    <row r="832" spans="1:6" x14ac:dyDescent="0.25">
      <c r="A832" s="134" t="s">
        <v>1722</v>
      </c>
      <c r="B832" s="184" t="s">
        <v>5862</v>
      </c>
      <c r="C832" s="134" t="s">
        <v>5863</v>
      </c>
      <c r="D832" s="127" t="s">
        <v>6921</v>
      </c>
      <c r="E832" s="127" t="s">
        <v>7141</v>
      </c>
      <c r="F832" s="127"/>
    </row>
    <row r="833" spans="1:6" x14ac:dyDescent="0.25">
      <c r="A833" s="134" t="s">
        <v>1722</v>
      </c>
      <c r="B833" s="184" t="s">
        <v>5868</v>
      </c>
      <c r="C833" s="134" t="s">
        <v>5869</v>
      </c>
      <c r="D833" s="127" t="s">
        <v>6922</v>
      </c>
      <c r="E833" s="127" t="s">
        <v>7142</v>
      </c>
      <c r="F833" s="127"/>
    </row>
    <row r="834" spans="1:6" x14ac:dyDescent="0.25">
      <c r="A834" s="134" t="s">
        <v>1722</v>
      </c>
      <c r="B834" s="184" t="s">
        <v>5873</v>
      </c>
      <c r="C834" s="134" t="s">
        <v>5874</v>
      </c>
      <c r="D834" s="127" t="s">
        <v>6923</v>
      </c>
      <c r="E834" s="127" t="s">
        <v>7143</v>
      </c>
      <c r="F834" s="127"/>
    </row>
    <row r="835" spans="1:6" x14ac:dyDescent="0.25">
      <c r="A835" s="134" t="s">
        <v>1722</v>
      </c>
      <c r="B835" s="184" t="s">
        <v>5878</v>
      </c>
      <c r="C835" s="134" t="s">
        <v>5879</v>
      </c>
      <c r="D835" s="127" t="s">
        <v>6924</v>
      </c>
      <c r="E835" s="127" t="s">
        <v>7138</v>
      </c>
      <c r="F835" s="127"/>
    </row>
    <row r="836" spans="1:6" x14ac:dyDescent="0.25">
      <c r="A836" s="134" t="s">
        <v>1722</v>
      </c>
      <c r="B836" s="184" t="s">
        <v>5883</v>
      </c>
      <c r="C836" s="134" t="s">
        <v>5884</v>
      </c>
      <c r="D836" s="127" t="s">
        <v>6925</v>
      </c>
      <c r="E836" s="127" t="s">
        <v>7139</v>
      </c>
      <c r="F836" s="127"/>
    </row>
    <row r="837" spans="1:6" x14ac:dyDescent="0.25">
      <c r="A837" s="134" t="s">
        <v>1722</v>
      </c>
      <c r="B837" s="184" t="s">
        <v>5888</v>
      </c>
      <c r="C837" s="134" t="s">
        <v>5889</v>
      </c>
      <c r="D837" s="127" t="s">
        <v>6926</v>
      </c>
      <c r="E837" s="127" t="s">
        <v>7140</v>
      </c>
      <c r="F837" s="127"/>
    </row>
    <row r="838" spans="1:6" x14ac:dyDescent="0.25">
      <c r="A838" s="134" t="s">
        <v>1722</v>
      </c>
      <c r="B838" s="184" t="s">
        <v>5893</v>
      </c>
      <c r="C838" s="134" t="s">
        <v>5894</v>
      </c>
      <c r="D838" s="127" t="s">
        <v>6927</v>
      </c>
      <c r="E838" s="127" t="s">
        <v>7141</v>
      </c>
      <c r="F838" s="127"/>
    </row>
    <row r="839" spans="1:6" x14ac:dyDescent="0.25">
      <c r="A839" s="134" t="s">
        <v>1722</v>
      </c>
      <c r="B839" s="184" t="s">
        <v>5898</v>
      </c>
      <c r="C839" s="134" t="s">
        <v>5899</v>
      </c>
      <c r="D839" s="127" t="s">
        <v>6928</v>
      </c>
      <c r="E839" s="127" t="s">
        <v>7142</v>
      </c>
      <c r="F839" s="127"/>
    </row>
    <row r="840" spans="1:6" x14ac:dyDescent="0.25">
      <c r="A840" s="134" t="s">
        <v>1722</v>
      </c>
      <c r="B840" s="184" t="s">
        <v>5903</v>
      </c>
      <c r="C840" s="134" t="s">
        <v>5904</v>
      </c>
      <c r="D840" s="127" t="s">
        <v>6929</v>
      </c>
      <c r="E840" s="127" t="s">
        <v>7143</v>
      </c>
      <c r="F840" s="127"/>
    </row>
    <row r="841" spans="1:6" x14ac:dyDescent="0.25">
      <c r="A841" s="134" t="s">
        <v>1722</v>
      </c>
      <c r="B841" s="184" t="s">
        <v>5908</v>
      </c>
      <c r="C841" s="134" t="s">
        <v>5909</v>
      </c>
      <c r="D841" s="127" t="s">
        <v>6930</v>
      </c>
      <c r="E841" s="127" t="s">
        <v>7138</v>
      </c>
      <c r="F841" s="127"/>
    </row>
    <row r="842" spans="1:6" x14ac:dyDescent="0.25">
      <c r="A842" s="134" t="s">
        <v>1722</v>
      </c>
      <c r="B842" s="184" t="s">
        <v>5914</v>
      </c>
      <c r="C842" s="134" t="s">
        <v>5915</v>
      </c>
      <c r="D842" s="127" t="s">
        <v>6931</v>
      </c>
      <c r="E842" s="127" t="s">
        <v>7139</v>
      </c>
      <c r="F842" s="127"/>
    </row>
    <row r="843" spans="1:6" x14ac:dyDescent="0.25">
      <c r="A843" s="134" t="s">
        <v>1722</v>
      </c>
      <c r="B843" s="184" t="s">
        <v>5918</v>
      </c>
      <c r="C843" s="134" t="s">
        <v>5919</v>
      </c>
      <c r="D843" s="127" t="s">
        <v>6932</v>
      </c>
      <c r="E843" s="127" t="s">
        <v>7140</v>
      </c>
      <c r="F843" s="127"/>
    </row>
    <row r="844" spans="1:6" x14ac:dyDescent="0.25">
      <c r="A844" s="134" t="s">
        <v>1722</v>
      </c>
      <c r="B844" s="184" t="s">
        <v>5922</v>
      </c>
      <c r="C844" s="134" t="s">
        <v>5923</v>
      </c>
      <c r="D844" s="127" t="s">
        <v>6933</v>
      </c>
      <c r="E844" s="127" t="s">
        <v>7141</v>
      </c>
      <c r="F844" s="127"/>
    </row>
    <row r="845" spans="1:6" x14ac:dyDescent="0.25">
      <c r="A845" s="134" t="s">
        <v>1722</v>
      </c>
      <c r="B845" s="184" t="s">
        <v>5926</v>
      </c>
      <c r="C845" s="134" t="s">
        <v>5927</v>
      </c>
      <c r="D845" s="127" t="s">
        <v>6934</v>
      </c>
      <c r="E845" s="127" t="s">
        <v>7142</v>
      </c>
      <c r="F845" s="127"/>
    </row>
    <row r="846" spans="1:6" x14ac:dyDescent="0.25">
      <c r="A846" s="134" t="s">
        <v>1722</v>
      </c>
      <c r="B846" s="184" t="s">
        <v>5930</v>
      </c>
      <c r="C846" s="134" t="s">
        <v>5931</v>
      </c>
      <c r="D846" s="127" t="s">
        <v>6935</v>
      </c>
      <c r="E846" s="127" t="s">
        <v>7143</v>
      </c>
      <c r="F846" s="127"/>
    </row>
    <row r="847" spans="1:6" x14ac:dyDescent="0.25">
      <c r="A847" s="134" t="s">
        <v>1722</v>
      </c>
      <c r="B847" s="184" t="s">
        <v>5934</v>
      </c>
      <c r="C847" s="134" t="s">
        <v>5935</v>
      </c>
      <c r="D847" s="127" t="s">
        <v>6936</v>
      </c>
      <c r="E847" s="127" t="s">
        <v>7138</v>
      </c>
      <c r="F847" s="127"/>
    </row>
    <row r="848" spans="1:6" x14ac:dyDescent="0.25">
      <c r="A848" s="134" t="s">
        <v>1722</v>
      </c>
      <c r="B848" s="184" t="s">
        <v>5939</v>
      </c>
      <c r="C848" s="134" t="s">
        <v>5940</v>
      </c>
      <c r="D848" s="127" t="s">
        <v>6937</v>
      </c>
      <c r="E848" s="127" t="s">
        <v>7139</v>
      </c>
      <c r="F848" s="127"/>
    </row>
    <row r="849" spans="1:6" x14ac:dyDescent="0.25">
      <c r="A849" s="134" t="s">
        <v>1722</v>
      </c>
      <c r="B849" s="184" t="s">
        <v>5943</v>
      </c>
      <c r="C849" s="134" t="s">
        <v>5944</v>
      </c>
      <c r="D849" s="127" t="s">
        <v>6938</v>
      </c>
      <c r="E849" s="127" t="s">
        <v>7140</v>
      </c>
      <c r="F849" s="127"/>
    </row>
    <row r="850" spans="1:6" x14ac:dyDescent="0.25">
      <c r="A850" s="134" t="s">
        <v>1722</v>
      </c>
      <c r="B850" s="184" t="s">
        <v>5947</v>
      </c>
      <c r="C850" s="134" t="s">
        <v>5948</v>
      </c>
      <c r="D850" s="127" t="s">
        <v>6939</v>
      </c>
      <c r="E850" s="127" t="s">
        <v>7141</v>
      </c>
      <c r="F850" s="127"/>
    </row>
    <row r="851" spans="1:6" x14ac:dyDescent="0.25">
      <c r="A851" s="134" t="s">
        <v>1722</v>
      </c>
      <c r="B851" s="184" t="s">
        <v>5951</v>
      </c>
      <c r="C851" s="134" t="s">
        <v>5952</v>
      </c>
      <c r="D851" s="127" t="s">
        <v>6940</v>
      </c>
      <c r="E851" s="127" t="s">
        <v>7142</v>
      </c>
      <c r="F851" s="127"/>
    </row>
    <row r="852" spans="1:6" x14ac:dyDescent="0.25">
      <c r="A852" s="134" t="s">
        <v>1722</v>
      </c>
      <c r="B852" s="184" t="s">
        <v>5955</v>
      </c>
      <c r="C852" s="134" t="s">
        <v>5956</v>
      </c>
      <c r="D852" s="127" t="s">
        <v>6941</v>
      </c>
      <c r="E852" s="127" t="s">
        <v>7143</v>
      </c>
      <c r="F852" s="127"/>
    </row>
    <row r="853" spans="1:6" x14ac:dyDescent="0.25">
      <c r="A853" s="134" t="s">
        <v>1722</v>
      </c>
      <c r="B853" s="184" t="s">
        <v>5959</v>
      </c>
      <c r="C853" s="134" t="s">
        <v>5960</v>
      </c>
      <c r="D853" s="127" t="s">
        <v>6942</v>
      </c>
      <c r="E853" s="127" t="s">
        <v>7138</v>
      </c>
      <c r="F853" s="127"/>
    </row>
    <row r="854" spans="1:6" x14ac:dyDescent="0.25">
      <c r="A854" s="134" t="s">
        <v>1722</v>
      </c>
      <c r="B854" s="184" t="s">
        <v>5963</v>
      </c>
      <c r="C854" s="134" t="s">
        <v>5964</v>
      </c>
      <c r="D854" s="127" t="s">
        <v>6943</v>
      </c>
      <c r="E854" s="127" t="s">
        <v>7139</v>
      </c>
      <c r="F854" s="127"/>
    </row>
    <row r="855" spans="1:6" x14ac:dyDescent="0.25">
      <c r="A855" s="134" t="s">
        <v>1722</v>
      </c>
      <c r="B855" s="184" t="s">
        <v>5967</v>
      </c>
      <c r="C855" s="134" t="s">
        <v>5968</v>
      </c>
      <c r="D855" s="127" t="s">
        <v>6944</v>
      </c>
      <c r="E855" s="127" t="s">
        <v>7140</v>
      </c>
      <c r="F855" s="127"/>
    </row>
    <row r="856" spans="1:6" x14ac:dyDescent="0.25">
      <c r="A856" s="134" t="s">
        <v>1722</v>
      </c>
      <c r="B856" s="184" t="s">
        <v>5971</v>
      </c>
      <c r="C856" s="134" t="s">
        <v>5972</v>
      </c>
      <c r="D856" s="127" t="s">
        <v>6945</v>
      </c>
      <c r="E856" s="127" t="s">
        <v>7141</v>
      </c>
      <c r="F856" s="127"/>
    </row>
    <row r="857" spans="1:6" x14ac:dyDescent="0.25">
      <c r="A857" s="134" t="s">
        <v>1722</v>
      </c>
      <c r="B857" s="184" t="s">
        <v>5975</v>
      </c>
      <c r="C857" s="134" t="s">
        <v>5976</v>
      </c>
      <c r="D857" s="127" t="s">
        <v>6946</v>
      </c>
      <c r="E857" s="127" t="s">
        <v>7142</v>
      </c>
      <c r="F857" s="127"/>
    </row>
    <row r="858" spans="1:6" x14ac:dyDescent="0.25">
      <c r="A858" s="134" t="s">
        <v>1722</v>
      </c>
      <c r="B858" s="184" t="s">
        <v>5979</v>
      </c>
      <c r="C858" s="134" t="s">
        <v>5980</v>
      </c>
      <c r="D858" s="127" t="s">
        <v>6947</v>
      </c>
      <c r="E858" s="127" t="s">
        <v>7143</v>
      </c>
      <c r="F858" s="127"/>
    </row>
    <row r="859" spans="1:6" x14ac:dyDescent="0.25">
      <c r="A859" s="134" t="s">
        <v>1722</v>
      </c>
      <c r="B859" s="184" t="s">
        <v>5983</v>
      </c>
      <c r="C859" s="134" t="s">
        <v>5984</v>
      </c>
      <c r="D859" s="127" t="s">
        <v>6948</v>
      </c>
      <c r="E859" s="127" t="s">
        <v>7138</v>
      </c>
      <c r="F859" s="127"/>
    </row>
    <row r="860" spans="1:6" x14ac:dyDescent="0.25">
      <c r="A860" s="134" t="s">
        <v>1722</v>
      </c>
      <c r="B860" s="184" t="s">
        <v>5987</v>
      </c>
      <c r="C860" s="134" t="s">
        <v>5988</v>
      </c>
      <c r="D860" s="127" t="s">
        <v>6949</v>
      </c>
      <c r="E860" s="127" t="s">
        <v>7139</v>
      </c>
      <c r="F860" s="127"/>
    </row>
    <row r="861" spans="1:6" x14ac:dyDescent="0.25">
      <c r="A861" s="134" t="s">
        <v>1722</v>
      </c>
      <c r="B861" s="184" t="s">
        <v>5991</v>
      </c>
      <c r="C861" s="134" t="s">
        <v>5992</v>
      </c>
      <c r="D861" s="127" t="s">
        <v>6950</v>
      </c>
      <c r="E861" s="127" t="s">
        <v>7140</v>
      </c>
      <c r="F861" s="127"/>
    </row>
    <row r="862" spans="1:6" x14ac:dyDescent="0.25">
      <c r="A862" s="134" t="s">
        <v>1722</v>
      </c>
      <c r="B862" s="184" t="s">
        <v>5995</v>
      </c>
      <c r="C862" s="134" t="s">
        <v>5996</v>
      </c>
      <c r="D862" s="127" t="s">
        <v>6951</v>
      </c>
      <c r="E862" s="127" t="s">
        <v>7141</v>
      </c>
      <c r="F862" s="127"/>
    </row>
    <row r="863" spans="1:6" x14ac:dyDescent="0.25">
      <c r="A863" s="134" t="s">
        <v>1722</v>
      </c>
      <c r="B863" s="184" t="s">
        <v>5999</v>
      </c>
      <c r="C863" s="134" t="s">
        <v>6000</v>
      </c>
      <c r="D863" s="127" t="s">
        <v>6952</v>
      </c>
      <c r="E863" s="127" t="s">
        <v>7142</v>
      </c>
      <c r="F863" s="127"/>
    </row>
    <row r="864" spans="1:6" x14ac:dyDescent="0.25">
      <c r="A864" s="134" t="s">
        <v>1723</v>
      </c>
      <c r="B864" s="184" t="s">
        <v>319</v>
      </c>
      <c r="C864" s="134" t="s">
        <v>318</v>
      </c>
      <c r="D864" s="127" t="s">
        <v>6953</v>
      </c>
      <c r="E864" s="127" t="s">
        <v>7144</v>
      </c>
      <c r="F864" s="127"/>
    </row>
    <row r="865" spans="1:6" x14ac:dyDescent="0.25">
      <c r="A865" s="134" t="s">
        <v>1723</v>
      </c>
      <c r="B865" s="184" t="s">
        <v>314</v>
      </c>
      <c r="C865" s="134" t="s">
        <v>313</v>
      </c>
      <c r="D865" s="127" t="s">
        <v>6954</v>
      </c>
      <c r="E865" s="127" t="s">
        <v>7145</v>
      </c>
      <c r="F865" s="127"/>
    </row>
    <row r="866" spans="1:6" x14ac:dyDescent="0.25">
      <c r="A866" s="134" t="s">
        <v>1723</v>
      </c>
      <c r="B866" s="184" t="s">
        <v>308</v>
      </c>
      <c r="C866" s="134" t="s">
        <v>307</v>
      </c>
      <c r="D866" s="127" t="s">
        <v>6955</v>
      </c>
      <c r="E866" s="127" t="s">
        <v>7146</v>
      </c>
      <c r="F866" s="127"/>
    </row>
    <row r="867" spans="1:6" x14ac:dyDescent="0.25">
      <c r="A867" s="134" t="s">
        <v>1723</v>
      </c>
      <c r="B867" s="184" t="s">
        <v>386</v>
      </c>
      <c r="C867" s="134" t="s">
        <v>385</v>
      </c>
      <c r="D867" s="127" t="s">
        <v>6956</v>
      </c>
      <c r="E867" s="127" t="s">
        <v>7147</v>
      </c>
      <c r="F867" s="127"/>
    </row>
    <row r="868" spans="1:6" x14ac:dyDescent="0.25">
      <c r="A868" s="134" t="s">
        <v>1723</v>
      </c>
      <c r="B868" s="184" t="s">
        <v>381</v>
      </c>
      <c r="C868" s="134" t="s">
        <v>380</v>
      </c>
      <c r="D868" s="127" t="s">
        <v>6957</v>
      </c>
      <c r="E868" s="127" t="s">
        <v>7148</v>
      </c>
      <c r="F868" s="127"/>
    </row>
    <row r="869" spans="1:6" x14ac:dyDescent="0.25">
      <c r="A869" s="134" t="s">
        <v>1723</v>
      </c>
      <c r="B869" s="184" t="s">
        <v>376</v>
      </c>
      <c r="C869" s="134" t="s">
        <v>375</v>
      </c>
      <c r="D869" s="127" t="s">
        <v>6958</v>
      </c>
      <c r="E869" s="127" t="s">
        <v>7149</v>
      </c>
      <c r="F869" s="127"/>
    </row>
    <row r="870" spans="1:6" x14ac:dyDescent="0.25">
      <c r="A870" s="134" t="s">
        <v>1723</v>
      </c>
      <c r="B870" s="184" t="s">
        <v>445</v>
      </c>
      <c r="C870" s="134" t="s">
        <v>444</v>
      </c>
      <c r="D870" s="127" t="s">
        <v>6959</v>
      </c>
      <c r="E870" s="127" t="s">
        <v>7147</v>
      </c>
      <c r="F870" s="127"/>
    </row>
    <row r="871" spans="1:6" x14ac:dyDescent="0.25">
      <c r="A871" s="134" t="s">
        <v>1723</v>
      </c>
      <c r="B871" s="184" t="s">
        <v>441</v>
      </c>
      <c r="C871" s="134" t="s">
        <v>440</v>
      </c>
      <c r="D871" s="127" t="s">
        <v>6960</v>
      </c>
      <c r="E871" s="127" t="s">
        <v>7148</v>
      </c>
      <c r="F871" s="127"/>
    </row>
    <row r="872" spans="1:6" x14ac:dyDescent="0.25">
      <c r="A872" s="134" t="s">
        <v>1723</v>
      </c>
      <c r="B872" s="184" t="s">
        <v>436</v>
      </c>
      <c r="C872" s="134" t="s">
        <v>435</v>
      </c>
      <c r="D872" s="127" t="s">
        <v>6961</v>
      </c>
      <c r="E872" s="127" t="s">
        <v>7150</v>
      </c>
      <c r="F872" s="127"/>
    </row>
    <row r="873" spans="1:6" x14ac:dyDescent="0.25">
      <c r="A873" s="134" t="s">
        <v>1723</v>
      </c>
      <c r="B873" s="184" t="s">
        <v>302</v>
      </c>
      <c r="C873" s="134" t="s">
        <v>301</v>
      </c>
      <c r="D873" s="127" t="s">
        <v>6962</v>
      </c>
      <c r="E873" s="127" t="s">
        <v>7151</v>
      </c>
      <c r="F873" s="127"/>
    </row>
    <row r="874" spans="1:6" x14ac:dyDescent="0.25">
      <c r="A874" s="134" t="s">
        <v>1723</v>
      </c>
      <c r="B874" s="184" t="s">
        <v>296</v>
      </c>
      <c r="C874" s="134" t="s">
        <v>295</v>
      </c>
      <c r="D874" s="127" t="s">
        <v>6963</v>
      </c>
      <c r="E874" s="127" t="s">
        <v>7152</v>
      </c>
      <c r="F874" s="127"/>
    </row>
    <row r="875" spans="1:6" x14ac:dyDescent="0.25">
      <c r="A875" s="134" t="s">
        <v>1723</v>
      </c>
      <c r="B875" s="184" t="s">
        <v>290</v>
      </c>
      <c r="C875" s="134" t="s">
        <v>289</v>
      </c>
      <c r="D875" s="127" t="s">
        <v>6964</v>
      </c>
      <c r="E875" s="127" t="s">
        <v>7153</v>
      </c>
      <c r="F875" s="127"/>
    </row>
    <row r="876" spans="1:6" x14ac:dyDescent="0.25">
      <c r="A876" s="134" t="s">
        <v>1723</v>
      </c>
      <c r="B876" s="184" t="s">
        <v>371</v>
      </c>
      <c r="C876" s="134" t="s">
        <v>370</v>
      </c>
      <c r="D876" s="127" t="s">
        <v>6965</v>
      </c>
      <c r="E876" s="127" t="s">
        <v>7154</v>
      </c>
      <c r="F876" s="127"/>
    </row>
    <row r="877" spans="1:6" x14ac:dyDescent="0.25">
      <c r="A877" s="134" t="s">
        <v>1723</v>
      </c>
      <c r="B877" s="184" t="s">
        <v>366</v>
      </c>
      <c r="C877" s="134" t="s">
        <v>365</v>
      </c>
      <c r="D877" s="127" t="s">
        <v>6966</v>
      </c>
      <c r="E877" s="127" t="s">
        <v>7155</v>
      </c>
      <c r="F877" s="127"/>
    </row>
    <row r="878" spans="1:6" x14ac:dyDescent="0.25">
      <c r="A878" s="134" t="s">
        <v>1723</v>
      </c>
      <c r="B878" s="184" t="s">
        <v>361</v>
      </c>
      <c r="C878" s="134" t="s">
        <v>360</v>
      </c>
      <c r="D878" s="127" t="s">
        <v>6967</v>
      </c>
      <c r="E878" s="127" t="s">
        <v>7156</v>
      </c>
      <c r="F878" s="127"/>
    </row>
    <row r="879" spans="1:6" x14ac:dyDescent="0.25">
      <c r="A879" s="134" t="s">
        <v>1723</v>
      </c>
      <c r="B879" s="184" t="s">
        <v>431</v>
      </c>
      <c r="C879" s="134" t="s">
        <v>430</v>
      </c>
      <c r="D879" s="127" t="s">
        <v>6968</v>
      </c>
      <c r="E879" s="127" t="s">
        <v>7154</v>
      </c>
      <c r="F879" s="127"/>
    </row>
    <row r="880" spans="1:6" x14ac:dyDescent="0.25">
      <c r="A880" s="134" t="s">
        <v>1723</v>
      </c>
      <c r="B880" s="184" t="s">
        <v>426</v>
      </c>
      <c r="C880" s="134" t="s">
        <v>425</v>
      </c>
      <c r="D880" s="127" t="s">
        <v>6969</v>
      </c>
      <c r="E880" s="127" t="s">
        <v>7155</v>
      </c>
      <c r="F880" s="127"/>
    </row>
    <row r="881" spans="1:6" x14ac:dyDescent="0.25">
      <c r="A881" s="134" t="s">
        <v>1723</v>
      </c>
      <c r="B881" s="184" t="s">
        <v>421</v>
      </c>
      <c r="C881" s="134" t="s">
        <v>420</v>
      </c>
      <c r="D881" s="127" t="s">
        <v>6970</v>
      </c>
      <c r="E881" s="127" t="s">
        <v>5793</v>
      </c>
      <c r="F881" s="127"/>
    </row>
    <row r="882" spans="1:6" x14ac:dyDescent="0.25">
      <c r="A882" s="134" t="s">
        <v>1723</v>
      </c>
      <c r="B882" s="184" t="s">
        <v>337</v>
      </c>
      <c r="C882" s="134" t="s">
        <v>336</v>
      </c>
      <c r="D882" s="127" t="s">
        <v>6971</v>
      </c>
      <c r="E882" s="127" t="s">
        <v>7157</v>
      </c>
      <c r="F882" s="127"/>
    </row>
    <row r="883" spans="1:6" x14ac:dyDescent="0.25">
      <c r="A883" s="134" t="s">
        <v>1723</v>
      </c>
      <c r="B883" s="184" t="s">
        <v>331</v>
      </c>
      <c r="C883" s="134" t="s">
        <v>330</v>
      </c>
      <c r="D883" s="127" t="s">
        <v>6972</v>
      </c>
      <c r="E883" s="127" t="s">
        <v>7158</v>
      </c>
      <c r="F883" s="127"/>
    </row>
    <row r="884" spans="1:6" x14ac:dyDescent="0.25">
      <c r="A884" s="134" t="s">
        <v>1723</v>
      </c>
      <c r="B884" s="184" t="s">
        <v>325</v>
      </c>
      <c r="C884" s="134" t="s">
        <v>324</v>
      </c>
      <c r="D884" s="127" t="s">
        <v>6973</v>
      </c>
      <c r="E884" s="127" t="s">
        <v>7159</v>
      </c>
      <c r="F884" s="127"/>
    </row>
    <row r="885" spans="1:6" x14ac:dyDescent="0.25">
      <c r="A885" s="134" t="s">
        <v>1723</v>
      </c>
      <c r="B885" s="184" t="s">
        <v>401</v>
      </c>
      <c r="C885" s="134" t="s">
        <v>400</v>
      </c>
      <c r="D885" s="127" t="s">
        <v>6974</v>
      </c>
      <c r="E885" s="127" t="s">
        <v>7160</v>
      </c>
      <c r="F885" s="127"/>
    </row>
    <row r="886" spans="1:6" x14ac:dyDescent="0.25">
      <c r="A886" s="134" t="s">
        <v>1723</v>
      </c>
      <c r="B886" s="184" t="s">
        <v>396</v>
      </c>
      <c r="C886" s="134" t="s">
        <v>395</v>
      </c>
      <c r="D886" s="127" t="s">
        <v>6975</v>
      </c>
      <c r="E886" s="127" t="s">
        <v>7161</v>
      </c>
      <c r="F886" s="127"/>
    </row>
    <row r="887" spans="1:6" x14ac:dyDescent="0.25">
      <c r="A887" s="134" t="s">
        <v>1723</v>
      </c>
      <c r="B887" s="184" t="s">
        <v>391</v>
      </c>
      <c r="C887" s="134" t="s">
        <v>390</v>
      </c>
      <c r="D887" s="127" t="s">
        <v>6976</v>
      </c>
      <c r="E887" s="127" t="s">
        <v>7162</v>
      </c>
      <c r="F887" s="127"/>
    </row>
    <row r="888" spans="1:6" x14ac:dyDescent="0.25">
      <c r="A888" s="134" t="s">
        <v>1723</v>
      </c>
      <c r="B888" s="184" t="s">
        <v>460</v>
      </c>
      <c r="C888" s="134" t="s">
        <v>459</v>
      </c>
      <c r="D888" s="127" t="s">
        <v>6977</v>
      </c>
      <c r="E888" s="127" t="s">
        <v>7160</v>
      </c>
      <c r="F888" s="127"/>
    </row>
    <row r="889" spans="1:6" x14ac:dyDescent="0.25">
      <c r="A889" s="134" t="s">
        <v>1723</v>
      </c>
      <c r="B889" s="184" t="s">
        <v>455</v>
      </c>
      <c r="C889" s="134" t="s">
        <v>454</v>
      </c>
      <c r="D889" s="127" t="s">
        <v>6978</v>
      </c>
      <c r="E889" s="127" t="s">
        <v>7163</v>
      </c>
      <c r="F889" s="127"/>
    </row>
    <row r="890" spans="1:6" x14ac:dyDescent="0.25">
      <c r="A890" s="134" t="s">
        <v>1723</v>
      </c>
      <c r="B890" s="184" t="s">
        <v>450</v>
      </c>
      <c r="C890" s="134" t="s">
        <v>449</v>
      </c>
      <c r="D890" s="127" t="s">
        <v>6979</v>
      </c>
      <c r="E890" s="127" t="s">
        <v>7162</v>
      </c>
      <c r="F890" s="127"/>
    </row>
    <row r="891" spans="1:6" x14ac:dyDescent="0.25">
      <c r="A891" s="134" t="s">
        <v>1723</v>
      </c>
      <c r="B891" s="184" t="s">
        <v>355</v>
      </c>
      <c r="C891" s="134" t="s">
        <v>354</v>
      </c>
      <c r="D891" s="127" t="s">
        <v>6980</v>
      </c>
      <c r="E891" s="127" t="s">
        <v>5795</v>
      </c>
      <c r="F891" s="127"/>
    </row>
    <row r="892" spans="1:6" x14ac:dyDescent="0.25">
      <c r="A892" s="134" t="s">
        <v>1723</v>
      </c>
      <c r="B892" s="184" t="s">
        <v>349</v>
      </c>
      <c r="C892" s="134" t="s">
        <v>348</v>
      </c>
      <c r="D892" s="127" t="s">
        <v>6981</v>
      </c>
      <c r="E892" s="127" t="s">
        <v>7164</v>
      </c>
      <c r="F892" s="127"/>
    </row>
    <row r="893" spans="1:6" x14ac:dyDescent="0.25">
      <c r="A893" s="134" t="s">
        <v>1723</v>
      </c>
      <c r="B893" s="184" t="s">
        <v>343</v>
      </c>
      <c r="C893" s="134" t="s">
        <v>342</v>
      </c>
      <c r="D893" s="127" t="s">
        <v>6982</v>
      </c>
      <c r="E893" s="127" t="s">
        <v>7165</v>
      </c>
      <c r="F893" s="127"/>
    </row>
    <row r="894" spans="1:6" x14ac:dyDescent="0.25">
      <c r="A894" s="134" t="s">
        <v>1723</v>
      </c>
      <c r="B894" s="184" t="s">
        <v>416</v>
      </c>
      <c r="C894" s="134" t="s">
        <v>415</v>
      </c>
      <c r="D894" s="127" t="s">
        <v>6983</v>
      </c>
      <c r="E894" s="127" t="s">
        <v>7166</v>
      </c>
      <c r="F894" s="127"/>
    </row>
    <row r="895" spans="1:6" x14ac:dyDescent="0.25">
      <c r="A895" s="134" t="s">
        <v>1723</v>
      </c>
      <c r="B895" s="184" t="s">
        <v>411</v>
      </c>
      <c r="C895" s="134" t="s">
        <v>410</v>
      </c>
      <c r="D895" s="127" t="s">
        <v>6984</v>
      </c>
      <c r="E895" s="127" t="s">
        <v>7167</v>
      </c>
      <c r="F895" s="127"/>
    </row>
    <row r="896" spans="1:6" x14ac:dyDescent="0.25">
      <c r="A896" s="134" t="s">
        <v>1723</v>
      </c>
      <c r="B896" s="184" t="s">
        <v>406</v>
      </c>
      <c r="C896" s="134" t="s">
        <v>405</v>
      </c>
      <c r="D896" s="127" t="s">
        <v>6985</v>
      </c>
      <c r="E896" s="127" t="s">
        <v>7168</v>
      </c>
      <c r="F896" s="127"/>
    </row>
    <row r="897" spans="1:6" x14ac:dyDescent="0.25">
      <c r="A897" s="134" t="s">
        <v>1723</v>
      </c>
      <c r="B897" s="184" t="s">
        <v>475</v>
      </c>
      <c r="C897" s="134" t="s">
        <v>474</v>
      </c>
      <c r="D897" s="127" t="s">
        <v>6986</v>
      </c>
      <c r="E897" s="127" t="s">
        <v>7166</v>
      </c>
      <c r="F897" s="127"/>
    </row>
    <row r="898" spans="1:6" x14ac:dyDescent="0.25">
      <c r="A898" s="134" t="s">
        <v>1723</v>
      </c>
      <c r="B898" s="184" t="s">
        <v>470</v>
      </c>
      <c r="C898" s="134" t="s">
        <v>469</v>
      </c>
      <c r="D898" s="127" t="s">
        <v>6987</v>
      </c>
      <c r="E898" s="127" t="s">
        <v>7167</v>
      </c>
      <c r="F898" s="127"/>
    </row>
    <row r="899" spans="1:6" x14ac:dyDescent="0.25">
      <c r="A899" s="134" t="s">
        <v>1723</v>
      </c>
      <c r="B899" s="184" t="s">
        <v>465</v>
      </c>
      <c r="C899" s="134" t="s">
        <v>464</v>
      </c>
      <c r="D899" s="127" t="s">
        <v>6988</v>
      </c>
      <c r="E899" s="127" t="s">
        <v>7168</v>
      </c>
      <c r="F899" s="127"/>
    </row>
    <row r="900" spans="1:6" x14ac:dyDescent="0.25">
      <c r="A900" s="134" t="s">
        <v>1724</v>
      </c>
      <c r="B900" s="184" t="s">
        <v>1833</v>
      </c>
      <c r="C900" s="134" t="s">
        <v>551</v>
      </c>
      <c r="D900" s="127" t="s">
        <v>6989</v>
      </c>
      <c r="E900" s="127" t="s">
        <v>7169</v>
      </c>
      <c r="F900" s="127"/>
    </row>
    <row r="901" spans="1:6" x14ac:dyDescent="0.25">
      <c r="A901" s="134" t="s">
        <v>1724</v>
      </c>
      <c r="B901" s="184" t="s">
        <v>1834</v>
      </c>
      <c r="C901" s="134" t="s">
        <v>552</v>
      </c>
      <c r="D901" s="127" t="s">
        <v>6990</v>
      </c>
      <c r="E901" s="127" t="s">
        <v>7170</v>
      </c>
      <c r="F901" s="127"/>
    </row>
    <row r="902" spans="1:6" x14ac:dyDescent="0.25">
      <c r="A902" s="134" t="s">
        <v>1724</v>
      </c>
      <c r="B902" s="184" t="s">
        <v>1835</v>
      </c>
      <c r="C902" s="134" t="s">
        <v>488</v>
      </c>
      <c r="D902" s="127" t="s">
        <v>6991</v>
      </c>
      <c r="E902" s="127" t="s">
        <v>7171</v>
      </c>
      <c r="F902" s="127"/>
    </row>
    <row r="903" spans="1:6" x14ac:dyDescent="0.25">
      <c r="A903" s="134" t="s">
        <v>1724</v>
      </c>
      <c r="B903" s="184" t="s">
        <v>1836</v>
      </c>
      <c r="C903" s="134" t="s">
        <v>489</v>
      </c>
      <c r="D903" s="127" t="s">
        <v>6992</v>
      </c>
      <c r="E903" s="127" t="s">
        <v>7172</v>
      </c>
      <c r="F903" s="127"/>
    </row>
    <row r="904" spans="1:6" x14ac:dyDescent="0.25">
      <c r="A904" s="134" t="s">
        <v>1724</v>
      </c>
      <c r="B904" s="184" t="s">
        <v>493</v>
      </c>
      <c r="C904" s="134" t="s">
        <v>278</v>
      </c>
      <c r="D904" s="127" t="s">
        <v>6993</v>
      </c>
      <c r="E904" s="127" t="s">
        <v>7173</v>
      </c>
      <c r="F904" s="127"/>
    </row>
    <row r="905" spans="1:6" x14ac:dyDescent="0.25">
      <c r="A905" s="134" t="s">
        <v>1724</v>
      </c>
      <c r="B905" s="184" t="s">
        <v>494</v>
      </c>
      <c r="C905" s="134" t="s">
        <v>491</v>
      </c>
      <c r="D905" s="127" t="s">
        <v>6994</v>
      </c>
      <c r="E905" s="127" t="s">
        <v>5799</v>
      </c>
      <c r="F905" s="127"/>
    </row>
    <row r="906" spans="1:6" x14ac:dyDescent="0.25">
      <c r="A906" s="134" t="s">
        <v>1724</v>
      </c>
      <c r="B906" s="184" t="s">
        <v>495</v>
      </c>
      <c r="C906" s="134" t="s">
        <v>492</v>
      </c>
      <c r="D906" s="127" t="s">
        <v>6995</v>
      </c>
      <c r="E906" s="127" t="s">
        <v>7174</v>
      </c>
      <c r="F906" s="127"/>
    </row>
    <row r="907" spans="1:6" x14ac:dyDescent="0.25">
      <c r="A907" s="134" t="s">
        <v>1724</v>
      </c>
      <c r="B907" s="184" t="s">
        <v>498</v>
      </c>
      <c r="C907" s="134" t="s">
        <v>497</v>
      </c>
      <c r="D907" s="127" t="s">
        <v>6996</v>
      </c>
      <c r="E907" s="127" t="s">
        <v>7175</v>
      </c>
      <c r="F907" s="127"/>
    </row>
    <row r="908" spans="1:6" x14ac:dyDescent="0.25">
      <c r="A908" s="134" t="s">
        <v>1724</v>
      </c>
      <c r="B908" s="184" t="s">
        <v>503</v>
      </c>
      <c r="C908" s="134" t="s">
        <v>501</v>
      </c>
      <c r="D908" s="127" t="s">
        <v>6997</v>
      </c>
      <c r="E908" s="127" t="s">
        <v>7176</v>
      </c>
      <c r="F908" s="127"/>
    </row>
    <row r="909" spans="1:6" x14ac:dyDescent="0.25">
      <c r="A909" s="134" t="s">
        <v>1724</v>
      </c>
      <c r="B909" s="184" t="s">
        <v>2776</v>
      </c>
      <c r="C909" s="134" t="s">
        <v>502</v>
      </c>
      <c r="D909" s="127" t="s">
        <v>6998</v>
      </c>
      <c r="E909" s="127" t="s">
        <v>7176</v>
      </c>
      <c r="F909" s="127"/>
    </row>
    <row r="910" spans="1:6" x14ac:dyDescent="0.25">
      <c r="A910" s="134" t="s">
        <v>1724</v>
      </c>
      <c r="B910" s="184" t="s">
        <v>499</v>
      </c>
      <c r="C910" s="134" t="s">
        <v>504</v>
      </c>
      <c r="D910" s="127" t="s">
        <v>6999</v>
      </c>
      <c r="E910" s="127" t="s">
        <v>7177</v>
      </c>
      <c r="F910" s="127"/>
    </row>
    <row r="911" spans="1:6" x14ac:dyDescent="0.25">
      <c r="A911" s="134" t="s">
        <v>1724</v>
      </c>
      <c r="B911" s="184" t="s">
        <v>507</v>
      </c>
      <c r="C911" s="134" t="s">
        <v>505</v>
      </c>
      <c r="D911" s="127" t="s">
        <v>7000</v>
      </c>
      <c r="E911" s="127" t="s">
        <v>5797</v>
      </c>
      <c r="F911" s="127"/>
    </row>
    <row r="912" spans="1:6" x14ac:dyDescent="0.25">
      <c r="A912" s="134" t="s">
        <v>1724</v>
      </c>
      <c r="B912" s="184" t="s">
        <v>2777</v>
      </c>
      <c r="C912" s="134" t="s">
        <v>506</v>
      </c>
      <c r="D912" s="127" t="s">
        <v>7001</v>
      </c>
      <c r="E912" s="127" t="s">
        <v>5797</v>
      </c>
      <c r="F912" s="127"/>
    </row>
    <row r="913" spans="1:6" x14ac:dyDescent="0.25">
      <c r="A913" s="134" t="s">
        <v>1724</v>
      </c>
      <c r="B913" s="184" t="s">
        <v>500</v>
      </c>
      <c r="C913" s="134" t="s">
        <v>510</v>
      </c>
      <c r="D913" s="127" t="s">
        <v>7002</v>
      </c>
      <c r="E913" s="127" t="s">
        <v>7178</v>
      </c>
      <c r="F913" s="127"/>
    </row>
    <row r="914" spans="1:6" x14ac:dyDescent="0.25">
      <c r="A914" s="134" t="s">
        <v>1724</v>
      </c>
      <c r="B914" s="184" t="s">
        <v>508</v>
      </c>
      <c r="C914" s="134" t="s">
        <v>509</v>
      </c>
      <c r="D914" s="127" t="s">
        <v>7003</v>
      </c>
      <c r="E914" s="127" t="s">
        <v>7179</v>
      </c>
      <c r="F914" s="127"/>
    </row>
    <row r="915" spans="1:6" x14ac:dyDescent="0.25">
      <c r="A915" s="134" t="s">
        <v>1724</v>
      </c>
      <c r="B915" s="184" t="s">
        <v>2778</v>
      </c>
      <c r="C915" s="134" t="s">
        <v>511</v>
      </c>
      <c r="D915" s="127" t="s">
        <v>7004</v>
      </c>
      <c r="E915" s="127" t="s">
        <v>7179</v>
      </c>
      <c r="F915" s="127"/>
    </row>
    <row r="916" spans="1:6" x14ac:dyDescent="0.25">
      <c r="A916" s="134" t="s">
        <v>1724</v>
      </c>
      <c r="B916" s="184" t="s">
        <v>513</v>
      </c>
      <c r="C916" s="134" t="s">
        <v>512</v>
      </c>
      <c r="D916" s="127" t="s">
        <v>7005</v>
      </c>
      <c r="E916" s="127" t="s">
        <v>7180</v>
      </c>
      <c r="F916" s="127"/>
    </row>
    <row r="917" spans="1:6" x14ac:dyDescent="0.25">
      <c r="A917" s="134" t="s">
        <v>1724</v>
      </c>
      <c r="B917" s="184" t="s">
        <v>515</v>
      </c>
      <c r="C917" s="134" t="s">
        <v>514</v>
      </c>
      <c r="D917" s="127" t="s">
        <v>7006</v>
      </c>
      <c r="E917" s="127" t="s">
        <v>5798</v>
      </c>
      <c r="F917" s="127"/>
    </row>
    <row r="918" spans="1:6" x14ac:dyDescent="0.25">
      <c r="A918" s="134" t="s">
        <v>1724</v>
      </c>
      <c r="B918" s="184" t="s">
        <v>517</v>
      </c>
      <c r="C918" s="134" t="s">
        <v>516</v>
      </c>
      <c r="D918" s="127" t="s">
        <v>7007</v>
      </c>
      <c r="E918" s="127">
        <v>11.8</v>
      </c>
      <c r="F918" s="127"/>
    </row>
    <row r="919" spans="1:6" x14ac:dyDescent="0.25">
      <c r="A919" s="134" t="s">
        <v>1724</v>
      </c>
      <c r="B919" s="184" t="s">
        <v>522</v>
      </c>
      <c r="C919" s="134" t="s">
        <v>520</v>
      </c>
      <c r="D919" s="127" t="s">
        <v>7008</v>
      </c>
      <c r="E919" s="127" t="s">
        <v>7174</v>
      </c>
      <c r="F919" s="127"/>
    </row>
    <row r="920" spans="1:6" x14ac:dyDescent="0.25">
      <c r="A920" s="134" t="s">
        <v>1724</v>
      </c>
      <c r="B920" s="184" t="s">
        <v>1829</v>
      </c>
      <c r="C920" s="134" t="s">
        <v>1830</v>
      </c>
      <c r="D920" s="127" t="s">
        <v>7009</v>
      </c>
      <c r="E920" s="127" t="s">
        <v>7181</v>
      </c>
      <c r="F920" s="127"/>
    </row>
    <row r="921" spans="1:6" x14ac:dyDescent="0.25">
      <c r="A921" s="134" t="s">
        <v>1724</v>
      </c>
      <c r="B921" s="184" t="s">
        <v>521</v>
      </c>
      <c r="C921" s="134" t="s">
        <v>519</v>
      </c>
      <c r="D921" s="127" t="s">
        <v>7010</v>
      </c>
      <c r="E921" s="127" t="s">
        <v>7182</v>
      </c>
      <c r="F921" s="127"/>
    </row>
    <row r="922" spans="1:6" x14ac:dyDescent="0.25">
      <c r="A922" s="134" t="s">
        <v>1724</v>
      </c>
      <c r="B922" s="184" t="s">
        <v>554</v>
      </c>
      <c r="C922" s="134" t="s">
        <v>555</v>
      </c>
      <c r="D922" s="127" t="s">
        <v>7011</v>
      </c>
      <c r="E922" s="127" t="s">
        <v>7182</v>
      </c>
      <c r="F922" s="127"/>
    </row>
    <row r="923" spans="1:6" x14ac:dyDescent="0.25">
      <c r="A923" s="134" t="s">
        <v>1724</v>
      </c>
      <c r="B923" s="184" t="s">
        <v>556</v>
      </c>
      <c r="C923" s="134" t="s">
        <v>557</v>
      </c>
      <c r="D923" s="127" t="s">
        <v>7012</v>
      </c>
      <c r="E923" s="127" t="s">
        <v>7183</v>
      </c>
      <c r="F923" s="127"/>
    </row>
    <row r="924" spans="1:6" x14ac:dyDescent="0.25">
      <c r="A924" s="134" t="s">
        <v>1724</v>
      </c>
      <c r="B924" s="184" t="s">
        <v>558</v>
      </c>
      <c r="C924" s="134" t="s">
        <v>559</v>
      </c>
      <c r="D924" s="127" t="s">
        <v>7013</v>
      </c>
      <c r="E924" s="127" t="s">
        <v>5800</v>
      </c>
      <c r="F924" s="127"/>
    </row>
    <row r="925" spans="1:6" x14ac:dyDescent="0.25">
      <c r="A925" s="134" t="s">
        <v>1724</v>
      </c>
      <c r="B925" s="184" t="s">
        <v>560</v>
      </c>
      <c r="C925" s="134" t="s">
        <v>561</v>
      </c>
      <c r="D925" s="127" t="s">
        <v>7014</v>
      </c>
      <c r="E925" s="127" t="s">
        <v>7184</v>
      </c>
      <c r="F925" s="127"/>
    </row>
    <row r="926" spans="1:6" x14ac:dyDescent="0.25">
      <c r="A926" s="134" t="s">
        <v>1724</v>
      </c>
      <c r="B926" s="184" t="s">
        <v>5801</v>
      </c>
      <c r="C926" s="134" t="s">
        <v>5802</v>
      </c>
      <c r="D926" s="127" t="s">
        <v>7015</v>
      </c>
      <c r="E926" s="127" t="s">
        <v>5800</v>
      </c>
      <c r="F926" s="127"/>
    </row>
    <row r="927" spans="1:6" x14ac:dyDescent="0.25">
      <c r="A927" s="134" t="s">
        <v>1724</v>
      </c>
      <c r="B927" s="184" t="s">
        <v>1392</v>
      </c>
      <c r="C927" s="134" t="s">
        <v>526</v>
      </c>
      <c r="D927" s="127" t="s">
        <v>7016</v>
      </c>
      <c r="E927" s="127" t="s">
        <v>7185</v>
      </c>
      <c r="F927" s="127"/>
    </row>
    <row r="928" spans="1:6" x14ac:dyDescent="0.25">
      <c r="A928" s="134" t="s">
        <v>1724</v>
      </c>
      <c r="B928" s="184" t="s">
        <v>1393</v>
      </c>
      <c r="C928" s="134" t="s">
        <v>531</v>
      </c>
      <c r="D928" s="127" t="s">
        <v>7017</v>
      </c>
      <c r="E928" s="127" t="s">
        <v>7185</v>
      </c>
      <c r="F928" s="127"/>
    </row>
    <row r="929" spans="1:6" x14ac:dyDescent="0.25">
      <c r="A929" s="134" t="s">
        <v>1724</v>
      </c>
      <c r="B929" s="184" t="s">
        <v>1394</v>
      </c>
      <c r="C929" s="134" t="s">
        <v>532</v>
      </c>
      <c r="D929" s="127" t="s">
        <v>7018</v>
      </c>
      <c r="E929" s="127" t="s">
        <v>7185</v>
      </c>
      <c r="F929" s="127"/>
    </row>
    <row r="930" spans="1:6" x14ac:dyDescent="0.25">
      <c r="A930" s="134" t="s">
        <v>1724</v>
      </c>
      <c r="B930" s="184" t="s">
        <v>263</v>
      </c>
      <c r="C930" s="134" t="s">
        <v>264</v>
      </c>
      <c r="D930" s="127" t="s">
        <v>7019</v>
      </c>
      <c r="E930" s="127" t="s">
        <v>7186</v>
      </c>
      <c r="F930" s="127"/>
    </row>
    <row r="931" spans="1:6" x14ac:dyDescent="0.25">
      <c r="A931" s="134" t="s">
        <v>1724</v>
      </c>
      <c r="B931" s="184" t="s">
        <v>1837</v>
      </c>
      <c r="C931" s="134" t="s">
        <v>1746</v>
      </c>
      <c r="D931" s="127" t="s">
        <v>7020</v>
      </c>
      <c r="E931" s="127" t="s">
        <v>7179</v>
      </c>
      <c r="F931" s="127"/>
    </row>
    <row r="932" spans="1:6" x14ac:dyDescent="0.25">
      <c r="A932" s="134" t="s">
        <v>1724</v>
      </c>
      <c r="B932" s="184" t="s">
        <v>483</v>
      </c>
      <c r="C932" s="134" t="s">
        <v>484</v>
      </c>
      <c r="D932" s="127" t="s">
        <v>7021</v>
      </c>
      <c r="E932" s="127" t="s">
        <v>7186</v>
      </c>
      <c r="F932" s="127"/>
    </row>
    <row r="933" spans="1:6" x14ac:dyDescent="0.25">
      <c r="A933" s="134" t="s">
        <v>1724</v>
      </c>
      <c r="B933" s="184" t="s">
        <v>1403</v>
      </c>
      <c r="C933" s="134" t="s">
        <v>1405</v>
      </c>
      <c r="D933" s="127" t="s">
        <v>7022</v>
      </c>
      <c r="E933" s="127" t="s">
        <v>5796</v>
      </c>
      <c r="F933" s="127"/>
    </row>
    <row r="934" spans="1:6" x14ac:dyDescent="0.25">
      <c r="A934" s="134" t="s">
        <v>1724</v>
      </c>
      <c r="B934" s="184" t="s">
        <v>1404</v>
      </c>
      <c r="C934" s="134" t="s">
        <v>1406</v>
      </c>
      <c r="D934" s="127" t="s">
        <v>7023</v>
      </c>
      <c r="E934" s="127" t="s">
        <v>7187</v>
      </c>
      <c r="F934" s="127"/>
    </row>
    <row r="935" spans="1:6" x14ac:dyDescent="0.25">
      <c r="A935" s="134" t="s">
        <v>1724</v>
      </c>
      <c r="B935" s="184" t="s">
        <v>2774</v>
      </c>
      <c r="C935" s="134" t="s">
        <v>2775</v>
      </c>
      <c r="D935" s="127" t="s">
        <v>7024</v>
      </c>
      <c r="E935" s="127" t="s">
        <v>7187</v>
      </c>
      <c r="F935" s="127"/>
    </row>
    <row r="936" spans="1:6" x14ac:dyDescent="0.25">
      <c r="A936" s="134" t="s">
        <v>1724</v>
      </c>
      <c r="B936" s="184" t="s">
        <v>6040</v>
      </c>
      <c r="C936" s="134" t="s">
        <v>6041</v>
      </c>
      <c r="D936" s="127" t="s">
        <v>7025</v>
      </c>
      <c r="E936" s="127" t="s">
        <v>7169</v>
      </c>
      <c r="F936" s="127"/>
    </row>
    <row r="937" spans="1:6" x14ac:dyDescent="0.25">
      <c r="A937" s="134" t="s">
        <v>1724</v>
      </c>
      <c r="B937" s="184" t="s">
        <v>6042</v>
      </c>
      <c r="C937" s="134" t="s">
        <v>6043</v>
      </c>
      <c r="D937" s="127" t="s">
        <v>7026</v>
      </c>
      <c r="E937" s="127" t="s">
        <v>5794</v>
      </c>
      <c r="F937" s="127"/>
    </row>
    <row r="938" spans="1:6" x14ac:dyDescent="0.25">
      <c r="A938" s="134" t="s">
        <v>1724</v>
      </c>
      <c r="B938" s="184" t="s">
        <v>6044</v>
      </c>
      <c r="C938" s="134" t="s">
        <v>6045</v>
      </c>
      <c r="D938" s="127" t="s">
        <v>7027</v>
      </c>
      <c r="E938" s="127" t="s">
        <v>7175</v>
      </c>
      <c r="F938" s="127"/>
    </row>
    <row r="939" spans="1:6" x14ac:dyDescent="0.25">
      <c r="A939" s="134" t="s">
        <v>1724</v>
      </c>
      <c r="B939" s="184" t="s">
        <v>6046</v>
      </c>
      <c r="C939" s="134" t="s">
        <v>6047</v>
      </c>
      <c r="D939" s="127" t="s">
        <v>7028</v>
      </c>
      <c r="E939" s="127" t="s">
        <v>7177</v>
      </c>
      <c r="F939" s="127"/>
    </row>
    <row r="940" spans="1:6" x14ac:dyDescent="0.25">
      <c r="A940" s="134" t="s">
        <v>1724</v>
      </c>
      <c r="B940" s="184" t="s">
        <v>6048</v>
      </c>
      <c r="C940" s="134" t="s">
        <v>6049</v>
      </c>
      <c r="D940" s="127" t="s">
        <v>7029</v>
      </c>
      <c r="E940" s="127" t="s">
        <v>7178</v>
      </c>
      <c r="F940" s="127"/>
    </row>
    <row r="941" spans="1:6" x14ac:dyDescent="0.25">
      <c r="A941" s="134" t="s">
        <v>1724</v>
      </c>
      <c r="B941" s="184" t="s">
        <v>2742</v>
      </c>
      <c r="C941" s="134"/>
      <c r="D941" s="127" t="e">
        <v>#N/A</v>
      </c>
      <c r="E941" s="127" t="e">
        <v>#N/A</v>
      </c>
      <c r="F941" s="127"/>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Userformdata">
    <tabColor theme="1"/>
  </sheetPr>
  <dimension ref="A1:G10"/>
  <sheetViews>
    <sheetView workbookViewId="0">
      <selection activeCell="D8" sqref="D8"/>
    </sheetView>
  </sheetViews>
  <sheetFormatPr baseColWidth="10" defaultRowHeight="15" x14ac:dyDescent="0.25"/>
  <cols>
    <col min="1" max="1" width="48.28515625" style="109" customWidth="1"/>
    <col min="2" max="2" width="42.5703125" style="109" customWidth="1"/>
    <col min="4" max="4" width="26.140625" bestFit="1" customWidth="1"/>
  </cols>
  <sheetData>
    <row r="1" spans="4:7" x14ac:dyDescent="0.25">
      <c r="D1" s="133"/>
      <c r="E1" s="133"/>
      <c r="F1" s="133"/>
      <c r="G1" s="133"/>
    </row>
    <row r="2" spans="4:7" x14ac:dyDescent="0.25">
      <c r="D2" s="133"/>
      <c r="E2" s="133"/>
      <c r="F2" s="133"/>
      <c r="G2" s="133"/>
    </row>
    <row r="3" spans="4:7" x14ac:dyDescent="0.25">
      <c r="D3" s="133"/>
      <c r="E3" s="133"/>
      <c r="F3" s="133"/>
      <c r="G3" s="133"/>
    </row>
    <row r="4" spans="4:7" x14ac:dyDescent="0.25">
      <c r="D4" s="133"/>
      <c r="E4" s="133"/>
      <c r="F4" s="133"/>
      <c r="G4" s="133"/>
    </row>
    <row r="5" spans="4:7" x14ac:dyDescent="0.25">
      <c r="D5" s="133"/>
      <c r="E5" s="133"/>
      <c r="F5" s="133"/>
      <c r="G5" s="133"/>
    </row>
    <row r="6" spans="4:7" x14ac:dyDescent="0.25">
      <c r="D6" s="133"/>
      <c r="E6" s="133"/>
      <c r="F6" s="133"/>
      <c r="G6" s="133"/>
    </row>
    <row r="7" spans="4:7" x14ac:dyDescent="0.25">
      <c r="D7" s="133"/>
      <c r="E7" s="133"/>
      <c r="F7" s="133"/>
      <c r="G7" s="133"/>
    </row>
    <row r="8" spans="4:7" x14ac:dyDescent="0.25">
      <c r="D8" s="133"/>
      <c r="E8" s="133"/>
      <c r="F8" s="133"/>
      <c r="G8" s="133"/>
    </row>
    <row r="9" spans="4:7" x14ac:dyDescent="0.25">
      <c r="D9" s="133"/>
      <c r="E9" s="133"/>
      <c r="F9" s="133"/>
      <c r="G9" s="133"/>
    </row>
    <row r="10" spans="4:7" x14ac:dyDescent="0.25">
      <c r="D10" s="133"/>
      <c r="E10" s="133"/>
      <c r="F10" s="133"/>
      <c r="G10" s="133"/>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Lang" filterMode="1">
    <tabColor theme="1"/>
  </sheetPr>
  <dimension ref="A1:I238"/>
  <sheetViews>
    <sheetView showGridLines="0" workbookViewId="0">
      <pane ySplit="1" topLeftCell="A2" activePane="bottomLeft" state="frozen"/>
      <selection activeCell="C8" sqref="C8"/>
      <selection pane="bottomLeft" activeCell="F242" sqref="F242"/>
    </sheetView>
  </sheetViews>
  <sheetFormatPr baseColWidth="10" defaultRowHeight="15" x14ac:dyDescent="0.25"/>
  <cols>
    <col min="1" max="1" width="11.5703125" style="133" customWidth="1"/>
    <col min="2" max="2" width="20" style="133" bestFit="1" customWidth="1"/>
    <col min="3" max="3" width="16.7109375" style="133" customWidth="1"/>
    <col min="4" max="4" width="11.5703125" style="134" customWidth="1"/>
    <col min="5" max="5" width="75.28515625" style="133" customWidth="1"/>
    <col min="6" max="9" width="75.85546875" style="133" customWidth="1"/>
  </cols>
  <sheetData>
    <row r="1" spans="1:9" ht="30" customHeight="1" x14ac:dyDescent="0.25">
      <c r="A1" s="131" t="s">
        <v>1495</v>
      </c>
      <c r="B1" s="131" t="s">
        <v>1496</v>
      </c>
      <c r="C1" s="131" t="s">
        <v>1497</v>
      </c>
      <c r="D1" s="132" t="s">
        <v>1504</v>
      </c>
      <c r="E1" s="131" t="s">
        <v>1411</v>
      </c>
      <c r="F1" s="131" t="s">
        <v>1838</v>
      </c>
      <c r="G1" s="131" t="s">
        <v>1839</v>
      </c>
      <c r="H1" s="131" t="s">
        <v>2273</v>
      </c>
      <c r="I1" s="131" t="s">
        <v>1840</v>
      </c>
    </row>
    <row r="2" spans="1:9" hidden="1" x14ac:dyDescent="0.25">
      <c r="A2" s="146" t="s">
        <v>1501</v>
      </c>
      <c r="B2" s="146" t="s">
        <v>1412</v>
      </c>
      <c r="C2" s="146"/>
      <c r="D2" s="147"/>
      <c r="E2" s="146" t="s">
        <v>1402</v>
      </c>
      <c r="F2" s="146" t="s">
        <v>1402</v>
      </c>
      <c r="G2" s="148" t="s">
        <v>1402</v>
      </c>
      <c r="H2" s="146" t="s">
        <v>1402</v>
      </c>
      <c r="I2" s="146" t="s">
        <v>1402</v>
      </c>
    </row>
    <row r="3" spans="1:9" hidden="1" x14ac:dyDescent="0.25">
      <c r="A3" s="133" t="s">
        <v>1501</v>
      </c>
      <c r="B3" s="133" t="s">
        <v>1413</v>
      </c>
      <c r="E3" s="133" t="s">
        <v>539</v>
      </c>
      <c r="F3" s="133" t="s">
        <v>539</v>
      </c>
      <c r="G3" s="135" t="s">
        <v>539</v>
      </c>
      <c r="H3" s="133" t="s">
        <v>539</v>
      </c>
      <c r="I3" s="133" t="s">
        <v>539</v>
      </c>
    </row>
    <row r="4" spans="1:9" hidden="1" x14ac:dyDescent="0.25">
      <c r="A4" s="133" t="s">
        <v>1501</v>
      </c>
      <c r="B4" s="133" t="s">
        <v>1414</v>
      </c>
      <c r="E4" s="133" t="s">
        <v>562</v>
      </c>
      <c r="F4" s="133" t="s">
        <v>1605</v>
      </c>
      <c r="G4" s="135" t="s">
        <v>1841</v>
      </c>
      <c r="H4" s="133" t="s">
        <v>1843</v>
      </c>
      <c r="I4" s="133" t="s">
        <v>1842</v>
      </c>
    </row>
    <row r="5" spans="1:9" hidden="1" x14ac:dyDescent="0.25">
      <c r="A5" s="133" t="s">
        <v>1501</v>
      </c>
      <c r="B5" s="133" t="s">
        <v>1415</v>
      </c>
      <c r="E5" s="133" t="s">
        <v>563</v>
      </c>
      <c r="F5" s="133" t="s">
        <v>1606</v>
      </c>
      <c r="G5" s="135" t="s">
        <v>1844</v>
      </c>
      <c r="H5" s="133" t="s">
        <v>1846</v>
      </c>
      <c r="I5" s="133" t="s">
        <v>1845</v>
      </c>
    </row>
    <row r="6" spans="1:9" hidden="1" x14ac:dyDescent="0.25">
      <c r="A6" s="133" t="s">
        <v>1501</v>
      </c>
      <c r="B6" s="133" t="s">
        <v>1416</v>
      </c>
      <c r="E6" s="133" t="s">
        <v>564</v>
      </c>
      <c r="F6" s="133" t="s">
        <v>1607</v>
      </c>
      <c r="G6" s="135" t="s">
        <v>1847</v>
      </c>
      <c r="H6" s="133" t="s">
        <v>1849</v>
      </c>
      <c r="I6" s="133" t="s">
        <v>1848</v>
      </c>
    </row>
    <row r="7" spans="1:9" hidden="1" x14ac:dyDescent="0.25">
      <c r="A7" s="133" t="s">
        <v>1501</v>
      </c>
      <c r="B7" s="133" t="s">
        <v>1417</v>
      </c>
      <c r="E7" s="133" t="s">
        <v>565</v>
      </c>
      <c r="F7" s="133" t="s">
        <v>1608</v>
      </c>
      <c r="G7" s="135" t="s">
        <v>1850</v>
      </c>
      <c r="H7" s="133" t="s">
        <v>1852</v>
      </c>
      <c r="I7" s="133" t="s">
        <v>1851</v>
      </c>
    </row>
    <row r="8" spans="1:9" hidden="1" x14ac:dyDescent="0.25">
      <c r="A8" s="133" t="s">
        <v>1501</v>
      </c>
      <c r="B8" s="133" t="s">
        <v>1418</v>
      </c>
      <c r="E8" s="133" t="s">
        <v>566</v>
      </c>
      <c r="F8" s="133" t="s">
        <v>1609</v>
      </c>
      <c r="G8" s="135" t="s">
        <v>1853</v>
      </c>
      <c r="H8" s="133" t="s">
        <v>1855</v>
      </c>
      <c r="I8" s="133" t="s">
        <v>1854</v>
      </c>
    </row>
    <row r="9" spans="1:9" hidden="1" x14ac:dyDescent="0.25">
      <c r="A9" s="133" t="s">
        <v>1501</v>
      </c>
      <c r="B9" s="133" t="s">
        <v>1419</v>
      </c>
      <c r="E9" s="133" t="s">
        <v>567</v>
      </c>
      <c r="F9" s="133" t="s">
        <v>1610</v>
      </c>
      <c r="G9" s="135" t="s">
        <v>1856</v>
      </c>
      <c r="H9" s="133" t="s">
        <v>1858</v>
      </c>
      <c r="I9" s="133" t="s">
        <v>1857</v>
      </c>
    </row>
    <row r="10" spans="1:9" hidden="1" x14ac:dyDescent="0.25">
      <c r="A10" s="133" t="s">
        <v>1501</v>
      </c>
      <c r="B10" s="133" t="s">
        <v>1420</v>
      </c>
      <c r="E10" s="133" t="s">
        <v>1396</v>
      </c>
      <c r="F10" s="133" t="s">
        <v>1611</v>
      </c>
      <c r="G10" s="135" t="s">
        <v>1859</v>
      </c>
      <c r="H10" s="133" t="s">
        <v>1861</v>
      </c>
      <c r="I10" s="133" t="s">
        <v>1860</v>
      </c>
    </row>
    <row r="11" spans="1:9" hidden="1" x14ac:dyDescent="0.25">
      <c r="A11" s="133" t="s">
        <v>1501</v>
      </c>
      <c r="B11" s="133" t="s">
        <v>1421</v>
      </c>
      <c r="E11" s="133" t="s">
        <v>1397</v>
      </c>
      <c r="F11" s="133" t="s">
        <v>1612</v>
      </c>
      <c r="G11" s="135" t="s">
        <v>1862</v>
      </c>
      <c r="H11" s="133" t="s">
        <v>1864</v>
      </c>
      <c r="I11" s="133" t="s">
        <v>1863</v>
      </c>
    </row>
    <row r="12" spans="1:9" hidden="1" x14ac:dyDescent="0.25">
      <c r="A12" s="133" t="s">
        <v>1501</v>
      </c>
      <c r="B12" s="133" t="s">
        <v>1422</v>
      </c>
      <c r="E12" s="133" t="s">
        <v>1398</v>
      </c>
      <c r="F12" s="133" t="s">
        <v>1613</v>
      </c>
      <c r="G12" s="135" t="s">
        <v>1865</v>
      </c>
      <c r="H12" s="133" t="s">
        <v>1867</v>
      </c>
      <c r="I12" s="133" t="s">
        <v>1866</v>
      </c>
    </row>
    <row r="13" spans="1:9" hidden="1" x14ac:dyDescent="0.25">
      <c r="A13" s="133" t="s">
        <v>1501</v>
      </c>
      <c r="B13" s="133" t="s">
        <v>1423</v>
      </c>
      <c r="E13" s="133" t="s">
        <v>1399</v>
      </c>
      <c r="F13" s="133" t="s">
        <v>1614</v>
      </c>
      <c r="G13" s="135" t="s">
        <v>1868</v>
      </c>
      <c r="H13" s="133" t="s">
        <v>1870</v>
      </c>
      <c r="I13" s="133" t="s">
        <v>1869</v>
      </c>
    </row>
    <row r="14" spans="1:9" hidden="1" x14ac:dyDescent="0.25">
      <c r="A14" s="133" t="s">
        <v>1501</v>
      </c>
      <c r="B14" s="133" t="s">
        <v>1424</v>
      </c>
      <c r="E14" s="133" t="s">
        <v>1400</v>
      </c>
      <c r="F14" s="133" t="s">
        <v>1615</v>
      </c>
      <c r="G14" s="135" t="s">
        <v>1871</v>
      </c>
      <c r="H14" s="133" t="s">
        <v>1873</v>
      </c>
      <c r="I14" s="133" t="s">
        <v>1872</v>
      </c>
    </row>
    <row r="15" spans="1:9" hidden="1" x14ac:dyDescent="0.25">
      <c r="A15" s="133" t="s">
        <v>1501</v>
      </c>
      <c r="B15" s="133" t="s">
        <v>1425</v>
      </c>
      <c r="E15" s="133" t="s">
        <v>1426</v>
      </c>
      <c r="F15" s="133" t="s">
        <v>1426</v>
      </c>
      <c r="G15" s="135" t="s">
        <v>1426</v>
      </c>
      <c r="H15" s="133" t="s">
        <v>1426</v>
      </c>
      <c r="I15" s="133" t="s">
        <v>1426</v>
      </c>
    </row>
    <row r="16" spans="1:9" hidden="1" x14ac:dyDescent="0.25">
      <c r="A16" s="133" t="s">
        <v>1501</v>
      </c>
      <c r="B16" s="133" t="s">
        <v>1427</v>
      </c>
      <c r="E16" s="133" t="s">
        <v>477</v>
      </c>
      <c r="F16" s="133" t="s">
        <v>477</v>
      </c>
      <c r="G16" s="135" t="s">
        <v>1874</v>
      </c>
      <c r="H16" s="133" t="s">
        <v>477</v>
      </c>
      <c r="I16" s="133" t="s">
        <v>477</v>
      </c>
    </row>
    <row r="17" spans="1:9" hidden="1" x14ac:dyDescent="0.25">
      <c r="A17" s="133" t="s">
        <v>1500</v>
      </c>
      <c r="B17" s="133" t="s">
        <v>1428</v>
      </c>
      <c r="E17" s="133" t="s">
        <v>1429</v>
      </c>
      <c r="F17" s="133" t="s">
        <v>1616</v>
      </c>
      <c r="G17" s="135" t="s">
        <v>1875</v>
      </c>
      <c r="H17" s="133" t="s">
        <v>1877</v>
      </c>
      <c r="I17" s="133" t="s">
        <v>1876</v>
      </c>
    </row>
    <row r="18" spans="1:9" hidden="1" x14ac:dyDescent="0.25">
      <c r="A18" s="133" t="s">
        <v>1500</v>
      </c>
      <c r="B18" s="133" t="s">
        <v>1430</v>
      </c>
      <c r="E18" s="133" t="s">
        <v>1431</v>
      </c>
      <c r="F18" s="133" t="s">
        <v>1617</v>
      </c>
      <c r="G18" s="135" t="s">
        <v>1878</v>
      </c>
      <c r="H18" s="133" t="s">
        <v>1880</v>
      </c>
      <c r="I18" s="133" t="s">
        <v>1879</v>
      </c>
    </row>
    <row r="19" spans="1:9" hidden="1" x14ac:dyDescent="0.25">
      <c r="A19" s="133" t="s">
        <v>1500</v>
      </c>
      <c r="B19" s="133" t="s">
        <v>1432</v>
      </c>
      <c r="E19" s="133" t="s">
        <v>1433</v>
      </c>
      <c r="F19" s="133" t="s">
        <v>1618</v>
      </c>
      <c r="G19" s="135" t="s">
        <v>1881</v>
      </c>
      <c r="H19" s="133" t="s">
        <v>1883</v>
      </c>
      <c r="I19" s="133" t="s">
        <v>1882</v>
      </c>
    </row>
    <row r="20" spans="1:9" hidden="1" x14ac:dyDescent="0.25">
      <c r="A20" s="133" t="s">
        <v>1500</v>
      </c>
      <c r="B20" s="133" t="s">
        <v>1434</v>
      </c>
      <c r="E20" s="133" t="s">
        <v>1435</v>
      </c>
      <c r="F20" s="133" t="s">
        <v>1619</v>
      </c>
      <c r="G20" s="135" t="s">
        <v>1884</v>
      </c>
      <c r="H20" s="133" t="s">
        <v>1886</v>
      </c>
      <c r="I20" s="133" t="s">
        <v>1885</v>
      </c>
    </row>
    <row r="21" spans="1:9" hidden="1" x14ac:dyDescent="0.25">
      <c r="A21" s="133" t="s">
        <v>1500</v>
      </c>
      <c r="B21" s="133" t="s">
        <v>1436</v>
      </c>
      <c r="E21" s="133" t="s">
        <v>1437</v>
      </c>
      <c r="F21" s="133" t="s">
        <v>1620</v>
      </c>
      <c r="G21" s="135" t="s">
        <v>1887</v>
      </c>
      <c r="H21" s="133" t="s">
        <v>1889</v>
      </c>
      <c r="I21" s="133" t="s">
        <v>1888</v>
      </c>
    </row>
    <row r="22" spans="1:9" hidden="1" x14ac:dyDescent="0.25">
      <c r="A22" s="133" t="s">
        <v>1500</v>
      </c>
      <c r="B22" s="133" t="s">
        <v>1438</v>
      </c>
      <c r="E22" s="133" t="s">
        <v>1439</v>
      </c>
      <c r="F22" s="133" t="s">
        <v>1621</v>
      </c>
      <c r="G22" s="135" t="s">
        <v>1890</v>
      </c>
      <c r="H22" s="133" t="s">
        <v>1892</v>
      </c>
      <c r="I22" s="133" t="s">
        <v>1891</v>
      </c>
    </row>
    <row r="23" spans="1:9" hidden="1" x14ac:dyDescent="0.25">
      <c r="A23" s="133" t="s">
        <v>1500</v>
      </c>
      <c r="B23" s="133" t="s">
        <v>1440</v>
      </c>
      <c r="E23" s="133" t="s">
        <v>1756</v>
      </c>
      <c r="F23" s="133" t="s">
        <v>1757</v>
      </c>
      <c r="G23" s="135" t="s">
        <v>1893</v>
      </c>
      <c r="H23" s="133" t="s">
        <v>1895</v>
      </c>
      <c r="I23" s="133" t="s">
        <v>1894</v>
      </c>
    </row>
    <row r="24" spans="1:9" hidden="1" x14ac:dyDescent="0.25">
      <c r="A24" s="133" t="s">
        <v>1500</v>
      </c>
      <c r="B24" s="133" t="s">
        <v>1441</v>
      </c>
      <c r="E24" s="133" t="s">
        <v>1442</v>
      </c>
      <c r="F24" s="133" t="s">
        <v>1622</v>
      </c>
      <c r="G24" s="135" t="s">
        <v>1896</v>
      </c>
      <c r="H24" s="133" t="s">
        <v>1898</v>
      </c>
      <c r="I24" s="133" t="s">
        <v>1897</v>
      </c>
    </row>
    <row r="25" spans="1:9" hidden="1" x14ac:dyDescent="0.25">
      <c r="A25" s="133" t="s">
        <v>1500</v>
      </c>
      <c r="B25" s="133" t="s">
        <v>1443</v>
      </c>
      <c r="E25" s="133" t="s">
        <v>1444</v>
      </c>
      <c r="F25" s="133" t="s">
        <v>1623</v>
      </c>
      <c r="G25" s="135" t="s">
        <v>1899</v>
      </c>
      <c r="H25" s="133" t="s">
        <v>1901</v>
      </c>
      <c r="I25" s="133" t="s">
        <v>1900</v>
      </c>
    </row>
    <row r="26" spans="1:9" hidden="1" x14ac:dyDescent="0.25">
      <c r="A26" s="133" t="s">
        <v>1500</v>
      </c>
      <c r="B26" s="133" t="s">
        <v>1445</v>
      </c>
      <c r="E26" s="133" t="s">
        <v>1446</v>
      </c>
      <c r="F26" s="133" t="s">
        <v>1624</v>
      </c>
      <c r="G26" s="135" t="s">
        <v>1902</v>
      </c>
      <c r="H26" s="133" t="s">
        <v>1904</v>
      </c>
      <c r="I26" s="133" t="s">
        <v>1903</v>
      </c>
    </row>
    <row r="27" spans="1:9" hidden="1" x14ac:dyDescent="0.25">
      <c r="A27" s="133" t="s">
        <v>1500</v>
      </c>
      <c r="B27" s="133" t="s">
        <v>1447</v>
      </c>
      <c r="E27" s="133" t="s">
        <v>1448</v>
      </c>
      <c r="F27" s="133" t="s">
        <v>1625</v>
      </c>
      <c r="G27" s="135" t="s">
        <v>1905</v>
      </c>
      <c r="H27" s="133" t="s">
        <v>1907</v>
      </c>
      <c r="I27" s="133" t="s">
        <v>1906</v>
      </c>
    </row>
    <row r="28" spans="1:9" hidden="1" x14ac:dyDescent="0.25">
      <c r="A28" s="133" t="s">
        <v>1500</v>
      </c>
      <c r="B28" s="133" t="s">
        <v>1449</v>
      </c>
      <c r="E28" s="133" t="s">
        <v>1450</v>
      </c>
      <c r="F28" s="133" t="s">
        <v>1626</v>
      </c>
      <c r="G28" s="135" t="s">
        <v>1908</v>
      </c>
      <c r="H28" s="133" t="s">
        <v>1910</v>
      </c>
      <c r="I28" s="133" t="s">
        <v>1909</v>
      </c>
    </row>
    <row r="29" spans="1:9" hidden="1" x14ac:dyDescent="0.25">
      <c r="A29" s="133" t="s">
        <v>1500</v>
      </c>
      <c r="B29" s="133" t="s">
        <v>1451</v>
      </c>
      <c r="E29" s="133" t="s">
        <v>1452</v>
      </c>
      <c r="F29" s="133" t="s">
        <v>1627</v>
      </c>
      <c r="G29" s="135" t="s">
        <v>1911</v>
      </c>
      <c r="H29" s="133" t="s">
        <v>1913</v>
      </c>
      <c r="I29" s="133" t="s">
        <v>1912</v>
      </c>
    </row>
    <row r="30" spans="1:9" hidden="1" x14ac:dyDescent="0.25">
      <c r="A30" s="133" t="s">
        <v>1500</v>
      </c>
      <c r="B30" s="133" t="s">
        <v>1453</v>
      </c>
      <c r="E30" s="133" t="s">
        <v>1454</v>
      </c>
      <c r="F30" s="133" t="s">
        <v>1628</v>
      </c>
      <c r="G30" s="135" t="s">
        <v>1914</v>
      </c>
      <c r="H30" s="133" t="s">
        <v>1916</v>
      </c>
      <c r="I30" s="133" t="s">
        <v>1915</v>
      </c>
    </row>
    <row r="31" spans="1:9" hidden="1" x14ac:dyDescent="0.25">
      <c r="A31" s="133" t="s">
        <v>1500</v>
      </c>
      <c r="B31" s="133" t="s">
        <v>1455</v>
      </c>
      <c r="E31" s="133" t="s">
        <v>1826</v>
      </c>
      <c r="F31" s="133" t="s">
        <v>1825</v>
      </c>
      <c r="G31" s="135" t="s">
        <v>1917</v>
      </c>
      <c r="H31" s="133" t="s">
        <v>1919</v>
      </c>
      <c r="I31" s="133" t="s">
        <v>1918</v>
      </c>
    </row>
    <row r="32" spans="1:9" ht="45" hidden="1" x14ac:dyDescent="0.25">
      <c r="A32" s="133" t="s">
        <v>1500</v>
      </c>
      <c r="B32" s="133" t="s">
        <v>1456</v>
      </c>
      <c r="E32" s="133" t="s">
        <v>1791</v>
      </c>
      <c r="F32" s="136" t="s">
        <v>1920</v>
      </c>
      <c r="G32" s="135" t="s">
        <v>1921</v>
      </c>
      <c r="H32" s="133" t="s">
        <v>1923</v>
      </c>
      <c r="I32" s="133" t="s">
        <v>1922</v>
      </c>
    </row>
    <row r="33" spans="1:9" hidden="1" x14ac:dyDescent="0.25">
      <c r="A33" s="133" t="s">
        <v>1500</v>
      </c>
      <c r="B33" s="133" t="s">
        <v>1457</v>
      </c>
      <c r="E33" s="133" t="s">
        <v>1458</v>
      </c>
      <c r="F33" s="133" t="s">
        <v>1629</v>
      </c>
      <c r="G33" s="135" t="s">
        <v>1924</v>
      </c>
      <c r="H33" s="133" t="s">
        <v>1926</v>
      </c>
      <c r="I33" s="133" t="s">
        <v>1925</v>
      </c>
    </row>
    <row r="34" spans="1:9" hidden="1" x14ac:dyDescent="0.25">
      <c r="A34" s="133" t="s">
        <v>1500</v>
      </c>
      <c r="B34" s="133" t="s">
        <v>1459</v>
      </c>
      <c r="E34" s="133" t="s">
        <v>1460</v>
      </c>
      <c r="F34" s="133" t="s">
        <v>1630</v>
      </c>
      <c r="G34" s="135" t="s">
        <v>1927</v>
      </c>
      <c r="H34" s="133" t="s">
        <v>1929</v>
      </c>
      <c r="I34" s="133" t="s">
        <v>1928</v>
      </c>
    </row>
    <row r="35" spans="1:9" hidden="1" x14ac:dyDescent="0.25">
      <c r="A35" s="133" t="s">
        <v>1500</v>
      </c>
      <c r="B35" s="133" t="s">
        <v>1461</v>
      </c>
      <c r="E35" s="133" t="s">
        <v>1462</v>
      </c>
      <c r="F35" s="133" t="s">
        <v>1631</v>
      </c>
      <c r="G35" s="135" t="s">
        <v>1930</v>
      </c>
      <c r="H35" s="133" t="s">
        <v>1932</v>
      </c>
      <c r="I35" s="133" t="s">
        <v>1931</v>
      </c>
    </row>
    <row r="36" spans="1:9" hidden="1" x14ac:dyDescent="0.25">
      <c r="A36" s="133" t="s">
        <v>1500</v>
      </c>
      <c r="B36" s="133" t="s">
        <v>1463</v>
      </c>
      <c r="E36" s="133" t="s">
        <v>1464</v>
      </c>
      <c r="F36" s="133" t="s">
        <v>1632</v>
      </c>
      <c r="G36" s="135" t="s">
        <v>1933</v>
      </c>
      <c r="H36" s="133" t="s">
        <v>1935</v>
      </c>
      <c r="I36" s="133" t="s">
        <v>1934</v>
      </c>
    </row>
    <row r="37" spans="1:9" hidden="1" x14ac:dyDescent="0.25">
      <c r="A37" s="133" t="s">
        <v>1500</v>
      </c>
      <c r="B37" s="133" t="s">
        <v>1465</v>
      </c>
      <c r="E37" s="133" t="s">
        <v>1466</v>
      </c>
      <c r="F37" s="133" t="s">
        <v>1633</v>
      </c>
      <c r="G37" s="135" t="s">
        <v>1936</v>
      </c>
      <c r="H37" s="133" t="s">
        <v>1938</v>
      </c>
      <c r="I37" s="133" t="s">
        <v>1937</v>
      </c>
    </row>
    <row r="38" spans="1:9" hidden="1" x14ac:dyDescent="0.25">
      <c r="A38" s="133" t="s">
        <v>1500</v>
      </c>
      <c r="B38" s="133" t="s">
        <v>1467</v>
      </c>
      <c r="E38" s="133" t="s">
        <v>1468</v>
      </c>
      <c r="F38" s="133" t="s">
        <v>1634</v>
      </c>
      <c r="G38" s="135" t="s">
        <v>1939</v>
      </c>
      <c r="H38" s="133" t="s">
        <v>1941</v>
      </c>
      <c r="I38" s="133" t="s">
        <v>1940</v>
      </c>
    </row>
    <row r="39" spans="1:9" hidden="1" x14ac:dyDescent="0.25">
      <c r="A39" s="133" t="s">
        <v>1500</v>
      </c>
      <c r="B39" s="133" t="s">
        <v>1469</v>
      </c>
      <c r="E39" s="133" t="s">
        <v>1470</v>
      </c>
      <c r="F39" s="133" t="s">
        <v>1635</v>
      </c>
      <c r="G39" s="135" t="s">
        <v>1942</v>
      </c>
      <c r="H39" s="133" t="s">
        <v>1944</v>
      </c>
      <c r="I39" s="133" t="s">
        <v>1943</v>
      </c>
    </row>
    <row r="40" spans="1:9" ht="30" hidden="1" x14ac:dyDescent="0.25">
      <c r="A40" s="133" t="s">
        <v>1500</v>
      </c>
      <c r="B40" s="133" t="s">
        <v>1471</v>
      </c>
      <c r="E40" s="133" t="s">
        <v>1472</v>
      </c>
      <c r="F40" s="133" t="s">
        <v>1636</v>
      </c>
      <c r="G40" s="135" t="s">
        <v>1945</v>
      </c>
      <c r="H40" s="133" t="s">
        <v>1947</v>
      </c>
      <c r="I40" s="133" t="s">
        <v>1946</v>
      </c>
    </row>
    <row r="41" spans="1:9" hidden="1" x14ac:dyDescent="0.25">
      <c r="A41" s="133" t="s">
        <v>1500</v>
      </c>
      <c r="B41" s="133" t="s">
        <v>1473</v>
      </c>
      <c r="E41" s="133" t="s">
        <v>1474</v>
      </c>
      <c r="F41" s="133" t="s">
        <v>4557</v>
      </c>
      <c r="G41" s="135" t="s">
        <v>1948</v>
      </c>
      <c r="H41" s="133" t="s">
        <v>1950</v>
      </c>
      <c r="I41" s="133" t="s">
        <v>1949</v>
      </c>
    </row>
    <row r="42" spans="1:9" hidden="1" x14ac:dyDescent="0.25">
      <c r="A42" s="133" t="s">
        <v>1500</v>
      </c>
      <c r="B42" s="133" t="s">
        <v>1475</v>
      </c>
      <c r="E42" s="133" t="s">
        <v>1476</v>
      </c>
      <c r="F42" s="133" t="s">
        <v>1637</v>
      </c>
      <c r="G42" s="135" t="s">
        <v>1951</v>
      </c>
      <c r="H42" s="133" t="s">
        <v>1953</v>
      </c>
      <c r="I42" s="133" t="s">
        <v>1952</v>
      </c>
    </row>
    <row r="43" spans="1:9" hidden="1" x14ac:dyDescent="0.25">
      <c r="A43" s="146" t="s">
        <v>1498</v>
      </c>
      <c r="B43" s="146" t="s">
        <v>1502</v>
      </c>
      <c r="C43" s="146" t="s">
        <v>1503</v>
      </c>
      <c r="D43" s="147">
        <v>0</v>
      </c>
      <c r="E43" s="146" t="s">
        <v>1477</v>
      </c>
      <c r="F43" s="146" t="s">
        <v>1638</v>
      </c>
      <c r="G43" s="148" t="s">
        <v>1954</v>
      </c>
      <c r="H43" s="146" t="s">
        <v>1956</v>
      </c>
      <c r="I43" s="146" t="s">
        <v>1955</v>
      </c>
    </row>
    <row r="44" spans="1:9" hidden="1" x14ac:dyDescent="0.25">
      <c r="A44" s="133" t="s">
        <v>1498</v>
      </c>
      <c r="B44" s="133" t="s">
        <v>1502</v>
      </c>
      <c r="C44" s="133" t="s">
        <v>1503</v>
      </c>
      <c r="D44" s="134">
        <v>1</v>
      </c>
      <c r="E44" s="133" t="s">
        <v>266</v>
      </c>
      <c r="F44" s="133" t="s">
        <v>1639</v>
      </c>
      <c r="G44" s="135" t="s">
        <v>1957</v>
      </c>
      <c r="H44" s="133" t="s">
        <v>1959</v>
      </c>
      <c r="I44" s="133" t="s">
        <v>1958</v>
      </c>
    </row>
    <row r="45" spans="1:9" hidden="1" x14ac:dyDescent="0.25">
      <c r="A45" s="133" t="s">
        <v>1498</v>
      </c>
      <c r="B45" s="133" t="s">
        <v>1502</v>
      </c>
      <c r="C45" s="133" t="s">
        <v>1503</v>
      </c>
      <c r="D45" s="134">
        <v>2</v>
      </c>
      <c r="E45" s="133" t="s">
        <v>1478</v>
      </c>
      <c r="F45" s="133" t="s">
        <v>1640</v>
      </c>
      <c r="G45" s="135" t="s">
        <v>1960</v>
      </c>
      <c r="H45" s="133" t="s">
        <v>1962</v>
      </c>
      <c r="I45" s="133" t="s">
        <v>1961</v>
      </c>
    </row>
    <row r="46" spans="1:9" hidden="1" x14ac:dyDescent="0.25">
      <c r="A46" s="133" t="s">
        <v>1498</v>
      </c>
      <c r="B46" s="133" t="s">
        <v>1502</v>
      </c>
      <c r="C46" s="133" t="s">
        <v>1503</v>
      </c>
      <c r="D46" s="134">
        <v>3</v>
      </c>
      <c r="E46" s="133" t="s">
        <v>1479</v>
      </c>
      <c r="F46" s="133" t="s">
        <v>1641</v>
      </c>
      <c r="G46" s="135" t="s">
        <v>1963</v>
      </c>
      <c r="H46" s="133" t="s">
        <v>1965</v>
      </c>
      <c r="I46" s="133" t="s">
        <v>1964</v>
      </c>
    </row>
    <row r="47" spans="1:9" hidden="1" x14ac:dyDescent="0.25">
      <c r="A47" s="133" t="s">
        <v>1498</v>
      </c>
      <c r="B47" s="133" t="s">
        <v>1502</v>
      </c>
      <c r="C47" s="133" t="s">
        <v>1505</v>
      </c>
      <c r="E47" s="133" t="s">
        <v>1480</v>
      </c>
      <c r="F47" s="133" t="s">
        <v>1642</v>
      </c>
      <c r="G47" s="135" t="s">
        <v>1966</v>
      </c>
      <c r="H47" s="133" t="s">
        <v>1968</v>
      </c>
      <c r="I47" s="133" t="s">
        <v>1967</v>
      </c>
    </row>
    <row r="48" spans="1:9" hidden="1" x14ac:dyDescent="0.25">
      <c r="A48" s="133" t="s">
        <v>1498</v>
      </c>
      <c r="B48" s="133" t="s">
        <v>1502</v>
      </c>
      <c r="C48" s="133" t="s">
        <v>1506</v>
      </c>
      <c r="E48" s="133" t="s">
        <v>1360</v>
      </c>
      <c r="F48" s="133" t="s">
        <v>1643</v>
      </c>
      <c r="G48" s="135" t="s">
        <v>1969</v>
      </c>
      <c r="H48" s="133" t="s">
        <v>1971</v>
      </c>
      <c r="I48" s="133" t="s">
        <v>1970</v>
      </c>
    </row>
    <row r="49" spans="1:9" hidden="1" x14ac:dyDescent="0.25">
      <c r="A49" s="133" t="s">
        <v>1498</v>
      </c>
      <c r="B49" s="133" t="s">
        <v>1502</v>
      </c>
      <c r="C49" s="133" t="s">
        <v>1507</v>
      </c>
      <c r="E49" s="133" t="s">
        <v>1361</v>
      </c>
      <c r="F49" s="133" t="s">
        <v>1644</v>
      </c>
      <c r="G49" s="135" t="s">
        <v>1972</v>
      </c>
      <c r="H49" s="133" t="s">
        <v>1974</v>
      </c>
      <c r="I49" s="133" t="s">
        <v>1973</v>
      </c>
    </row>
    <row r="50" spans="1:9" hidden="1" x14ac:dyDescent="0.25">
      <c r="A50" s="133" t="s">
        <v>1498</v>
      </c>
      <c r="B50" s="133" t="s">
        <v>1502</v>
      </c>
      <c r="C50" s="133" t="s">
        <v>1508</v>
      </c>
      <c r="E50" s="133" t="s">
        <v>1358</v>
      </c>
      <c r="F50" s="133" t="s">
        <v>1645</v>
      </c>
      <c r="G50" s="135" t="s">
        <v>1975</v>
      </c>
      <c r="H50" s="133" t="s">
        <v>1977</v>
      </c>
      <c r="I50" s="133" t="s">
        <v>1976</v>
      </c>
    </row>
    <row r="51" spans="1:9" hidden="1" x14ac:dyDescent="0.25">
      <c r="A51" s="133" t="s">
        <v>1498</v>
      </c>
      <c r="B51" s="133" t="s">
        <v>1502</v>
      </c>
      <c r="C51" s="133" t="s">
        <v>1509</v>
      </c>
      <c r="E51" s="133" t="s">
        <v>1363</v>
      </c>
      <c r="F51" s="133" t="s">
        <v>1646</v>
      </c>
      <c r="G51" s="135" t="s">
        <v>1978</v>
      </c>
      <c r="H51" s="133" t="s">
        <v>1980</v>
      </c>
      <c r="I51" s="133" t="s">
        <v>1979</v>
      </c>
    </row>
    <row r="52" spans="1:9" hidden="1" x14ac:dyDescent="0.25">
      <c r="A52" s="133" t="s">
        <v>1498</v>
      </c>
      <c r="B52" s="133" t="s">
        <v>1502</v>
      </c>
      <c r="C52" s="133" t="s">
        <v>1510</v>
      </c>
      <c r="E52" s="133" t="s">
        <v>1481</v>
      </c>
      <c r="F52" s="133" t="s">
        <v>1647</v>
      </c>
      <c r="G52" s="135" t="s">
        <v>1981</v>
      </c>
      <c r="H52" s="133" t="s">
        <v>1983</v>
      </c>
      <c r="I52" s="133" t="s">
        <v>1982</v>
      </c>
    </row>
    <row r="53" spans="1:9" hidden="1" x14ac:dyDescent="0.25">
      <c r="A53" s="133" t="s">
        <v>1498</v>
      </c>
      <c r="B53" s="133" t="s">
        <v>1502</v>
      </c>
      <c r="C53" s="133" t="s">
        <v>1511</v>
      </c>
      <c r="E53" s="133" t="s">
        <v>536</v>
      </c>
      <c r="F53" s="133" t="s">
        <v>1648</v>
      </c>
      <c r="G53" s="135" t="s">
        <v>1984</v>
      </c>
      <c r="H53" s="133" t="s">
        <v>1986</v>
      </c>
      <c r="I53" s="133" t="s">
        <v>1985</v>
      </c>
    </row>
    <row r="54" spans="1:9" hidden="1" x14ac:dyDescent="0.25">
      <c r="A54" s="133" t="s">
        <v>1498</v>
      </c>
      <c r="B54" s="133" t="s">
        <v>1502</v>
      </c>
      <c r="C54" s="133" t="s">
        <v>1512</v>
      </c>
      <c r="E54" s="133" t="s">
        <v>538</v>
      </c>
      <c r="F54" s="133" t="s">
        <v>1649</v>
      </c>
      <c r="G54" s="135" t="s">
        <v>1987</v>
      </c>
      <c r="H54" s="133" t="s">
        <v>1989</v>
      </c>
      <c r="I54" s="133" t="s">
        <v>1988</v>
      </c>
    </row>
    <row r="55" spans="1:9" hidden="1" x14ac:dyDescent="0.25">
      <c r="A55" s="133" t="s">
        <v>1498</v>
      </c>
      <c r="B55" s="133" t="s">
        <v>1502</v>
      </c>
      <c r="C55" s="133" t="s">
        <v>1517</v>
      </c>
      <c r="E55" s="133" t="s">
        <v>3</v>
      </c>
      <c r="F55" s="133" t="s">
        <v>1650</v>
      </c>
      <c r="G55" s="135" t="s">
        <v>1990</v>
      </c>
      <c r="H55" s="133" t="s">
        <v>1992</v>
      </c>
      <c r="I55" s="133" t="s">
        <v>1991</v>
      </c>
    </row>
    <row r="56" spans="1:9" hidden="1" x14ac:dyDescent="0.25">
      <c r="A56" s="133" t="s">
        <v>1498</v>
      </c>
      <c r="B56" s="133" t="s">
        <v>1502</v>
      </c>
      <c r="C56" s="133" t="s">
        <v>1513</v>
      </c>
      <c r="E56" s="133" t="s">
        <v>12</v>
      </c>
      <c r="F56" s="133" t="s">
        <v>1651</v>
      </c>
      <c r="G56" s="135" t="s">
        <v>1651</v>
      </c>
      <c r="H56" s="133" t="s">
        <v>1651</v>
      </c>
      <c r="I56" s="133" t="s">
        <v>1993</v>
      </c>
    </row>
    <row r="57" spans="1:9" hidden="1" x14ac:dyDescent="0.25">
      <c r="A57" s="133" t="s">
        <v>1498</v>
      </c>
      <c r="B57" s="133" t="s">
        <v>1502</v>
      </c>
      <c r="C57" s="133" t="s">
        <v>1514</v>
      </c>
      <c r="E57" s="133" t="s">
        <v>13</v>
      </c>
      <c r="F57" s="133" t="s">
        <v>1652</v>
      </c>
      <c r="G57" s="135" t="s">
        <v>1994</v>
      </c>
      <c r="H57" s="133" t="s">
        <v>1996</v>
      </c>
      <c r="I57" s="133" t="s">
        <v>1995</v>
      </c>
    </row>
    <row r="58" spans="1:9" hidden="1" x14ac:dyDescent="0.25">
      <c r="A58" s="133" t="s">
        <v>1498</v>
      </c>
      <c r="B58" s="133" t="s">
        <v>1502</v>
      </c>
      <c r="C58" s="133" t="s">
        <v>1515</v>
      </c>
      <c r="E58" s="133" t="s">
        <v>537</v>
      </c>
      <c r="F58" s="133" t="s">
        <v>1653</v>
      </c>
      <c r="G58" s="135" t="s">
        <v>1997</v>
      </c>
      <c r="H58" s="133" t="s">
        <v>1999</v>
      </c>
      <c r="I58" s="133" t="s">
        <v>1998</v>
      </c>
    </row>
    <row r="59" spans="1:9" hidden="1" x14ac:dyDescent="0.25">
      <c r="A59" s="133" t="s">
        <v>1498</v>
      </c>
      <c r="B59" s="133" t="s">
        <v>1502</v>
      </c>
      <c r="C59" s="133" t="s">
        <v>1516</v>
      </c>
      <c r="E59" s="133" t="s">
        <v>11</v>
      </c>
      <c r="F59" s="133" t="s">
        <v>1654</v>
      </c>
      <c r="G59" s="135" t="s">
        <v>2000</v>
      </c>
      <c r="H59" s="133" t="s">
        <v>2002</v>
      </c>
      <c r="I59" s="133" t="s">
        <v>2001</v>
      </c>
    </row>
    <row r="60" spans="1:9" hidden="1" x14ac:dyDescent="0.25">
      <c r="A60" s="133" t="s">
        <v>1498</v>
      </c>
      <c r="B60" s="133" t="s">
        <v>1502</v>
      </c>
      <c r="C60" s="133" t="s">
        <v>1518</v>
      </c>
      <c r="E60" s="133" t="s">
        <v>487</v>
      </c>
      <c r="F60" s="133" t="s">
        <v>1655</v>
      </c>
      <c r="G60" s="135" t="s">
        <v>1655</v>
      </c>
      <c r="H60" s="133" t="s">
        <v>2004</v>
      </c>
      <c r="I60" s="133" t="s">
        <v>2003</v>
      </c>
    </row>
    <row r="61" spans="1:9" hidden="1" x14ac:dyDescent="0.25">
      <c r="A61" s="133" t="s">
        <v>1498</v>
      </c>
      <c r="B61" s="133" t="s">
        <v>1502</v>
      </c>
      <c r="C61" s="133" t="s">
        <v>1519</v>
      </c>
      <c r="E61" s="133" t="s">
        <v>271</v>
      </c>
      <c r="F61" s="133" t="s">
        <v>1656</v>
      </c>
      <c r="G61" s="135" t="s">
        <v>2005</v>
      </c>
      <c r="H61" s="133" t="s">
        <v>2006</v>
      </c>
      <c r="I61" s="133" t="s">
        <v>1656</v>
      </c>
    </row>
    <row r="62" spans="1:9" hidden="1" x14ac:dyDescent="0.25">
      <c r="A62" s="133" t="s">
        <v>1498</v>
      </c>
      <c r="B62" s="133" t="s">
        <v>1502</v>
      </c>
      <c r="C62" s="133" t="s">
        <v>1521</v>
      </c>
      <c r="E62" s="133" t="s">
        <v>11</v>
      </c>
      <c r="F62" s="133" t="s">
        <v>1654</v>
      </c>
      <c r="G62" s="135" t="s">
        <v>2000</v>
      </c>
      <c r="H62" s="133" t="s">
        <v>2002</v>
      </c>
      <c r="I62" s="133" t="s">
        <v>2001</v>
      </c>
    </row>
    <row r="63" spans="1:9" hidden="1" x14ac:dyDescent="0.25">
      <c r="A63" s="133" t="s">
        <v>1498</v>
      </c>
      <c r="B63" s="133" t="s">
        <v>1502</v>
      </c>
      <c r="C63" s="133" t="s">
        <v>1520</v>
      </c>
      <c r="E63" s="133" t="s">
        <v>545</v>
      </c>
      <c r="F63" s="133" t="s">
        <v>1657</v>
      </c>
      <c r="G63" s="135" t="s">
        <v>2007</v>
      </c>
      <c r="H63" s="133" t="s">
        <v>2009</v>
      </c>
      <c r="I63" s="133" t="s">
        <v>2008</v>
      </c>
    </row>
    <row r="64" spans="1:9" hidden="1" x14ac:dyDescent="0.25">
      <c r="A64" s="133" t="s">
        <v>1498</v>
      </c>
      <c r="B64" s="133" t="s">
        <v>1502</v>
      </c>
      <c r="C64" s="133" t="s">
        <v>4556</v>
      </c>
      <c r="E64" s="133" t="s">
        <v>2283</v>
      </c>
      <c r="F64" s="133" t="s">
        <v>5778</v>
      </c>
      <c r="G64" s="133" t="s">
        <v>5818</v>
      </c>
      <c r="H64" s="133" t="s">
        <v>5780</v>
      </c>
      <c r="I64" s="133" t="s">
        <v>5779</v>
      </c>
    </row>
    <row r="65" spans="1:9" hidden="1" x14ac:dyDescent="0.25">
      <c r="A65" s="133" t="s">
        <v>1498</v>
      </c>
      <c r="B65" s="133" t="s">
        <v>1502</v>
      </c>
      <c r="C65" s="133" t="s">
        <v>1522</v>
      </c>
      <c r="E65" s="133" t="s">
        <v>1482</v>
      </c>
      <c r="F65" s="133" t="s">
        <v>1658</v>
      </c>
      <c r="G65" s="135" t="s">
        <v>2010</v>
      </c>
      <c r="H65" s="133" t="s">
        <v>2012</v>
      </c>
      <c r="I65" s="133" t="s">
        <v>2011</v>
      </c>
    </row>
    <row r="66" spans="1:9" hidden="1" x14ac:dyDescent="0.25">
      <c r="A66" s="133" t="s">
        <v>1498</v>
      </c>
      <c r="B66" s="133" t="s">
        <v>1502</v>
      </c>
      <c r="C66" s="133" t="s">
        <v>1523</v>
      </c>
      <c r="E66" s="133" t="s">
        <v>1481</v>
      </c>
      <c r="F66" s="133" t="s">
        <v>1659</v>
      </c>
      <c r="G66" s="135" t="s">
        <v>2013</v>
      </c>
      <c r="H66" s="133" t="s">
        <v>2015</v>
      </c>
      <c r="I66" s="133" t="s">
        <v>2014</v>
      </c>
    </row>
    <row r="67" spans="1:9" hidden="1" x14ac:dyDescent="0.25">
      <c r="A67" s="133" t="s">
        <v>1498</v>
      </c>
      <c r="B67" s="133" t="s">
        <v>1502</v>
      </c>
      <c r="C67" s="133" t="s">
        <v>1524</v>
      </c>
      <c r="E67" s="133" t="s">
        <v>1483</v>
      </c>
      <c r="F67" s="133" t="s">
        <v>1660</v>
      </c>
      <c r="G67" s="135" t="s">
        <v>2016</v>
      </c>
      <c r="H67" s="133" t="s">
        <v>2018</v>
      </c>
      <c r="I67" s="133" t="s">
        <v>2017</v>
      </c>
    </row>
    <row r="68" spans="1:9" hidden="1" x14ac:dyDescent="0.25">
      <c r="A68" s="133" t="s">
        <v>1498</v>
      </c>
      <c r="B68" s="133" t="s">
        <v>1502</v>
      </c>
      <c r="C68" s="133" t="s">
        <v>1526</v>
      </c>
      <c r="E68" s="133" t="s">
        <v>541</v>
      </c>
      <c r="F68" s="133" t="s">
        <v>1661</v>
      </c>
      <c r="G68" s="135" t="s">
        <v>2019</v>
      </c>
      <c r="H68" s="133" t="s">
        <v>2021</v>
      </c>
      <c r="I68" s="133" t="s">
        <v>2020</v>
      </c>
    </row>
    <row r="69" spans="1:9" hidden="1" x14ac:dyDescent="0.25">
      <c r="A69" s="133" t="s">
        <v>1498</v>
      </c>
      <c r="B69" s="133" t="s">
        <v>1502</v>
      </c>
      <c r="C69" s="133" t="s">
        <v>1525</v>
      </c>
      <c r="E69" s="133" t="s">
        <v>268</v>
      </c>
      <c r="F69" s="133" t="s">
        <v>1662</v>
      </c>
      <c r="G69" s="135" t="s">
        <v>2022</v>
      </c>
      <c r="H69" s="133" t="s">
        <v>2024</v>
      </c>
      <c r="I69" s="133" t="s">
        <v>2023</v>
      </c>
    </row>
    <row r="70" spans="1:9" hidden="1" x14ac:dyDescent="0.25">
      <c r="A70" s="133" t="s">
        <v>1498</v>
      </c>
      <c r="B70" s="133" t="s">
        <v>1502</v>
      </c>
      <c r="C70" s="133" t="s">
        <v>1527</v>
      </c>
      <c r="E70" s="133" t="s">
        <v>487</v>
      </c>
      <c r="F70" s="133" t="s">
        <v>1655</v>
      </c>
      <c r="G70" s="135" t="s">
        <v>1655</v>
      </c>
      <c r="H70" s="133" t="s">
        <v>2004</v>
      </c>
      <c r="I70" s="133" t="s">
        <v>2003</v>
      </c>
    </row>
    <row r="71" spans="1:9" hidden="1" x14ac:dyDescent="0.25">
      <c r="A71" s="133" t="s">
        <v>1498</v>
      </c>
      <c r="B71" s="133" t="s">
        <v>1502</v>
      </c>
      <c r="C71" s="133" t="s">
        <v>1528</v>
      </c>
      <c r="E71" s="133" t="s">
        <v>271</v>
      </c>
      <c r="F71" s="133" t="s">
        <v>1656</v>
      </c>
      <c r="G71" s="135" t="s">
        <v>2005</v>
      </c>
      <c r="H71" s="133" t="s">
        <v>2006</v>
      </c>
      <c r="I71" s="133" t="s">
        <v>1656</v>
      </c>
    </row>
    <row r="72" spans="1:9" hidden="1" x14ac:dyDescent="0.25">
      <c r="A72" s="133" t="s">
        <v>1498</v>
      </c>
      <c r="B72" s="133" t="s">
        <v>1502</v>
      </c>
      <c r="C72" s="133" t="s">
        <v>1529</v>
      </c>
      <c r="E72" s="133" t="s">
        <v>540</v>
      </c>
      <c r="F72" s="133" t="s">
        <v>1663</v>
      </c>
      <c r="G72" s="135" t="s">
        <v>2025</v>
      </c>
      <c r="H72" s="133" t="s">
        <v>2027</v>
      </c>
      <c r="I72" s="133" t="s">
        <v>2026</v>
      </c>
    </row>
    <row r="73" spans="1:9" hidden="1" x14ac:dyDescent="0.25">
      <c r="A73" s="133" t="s">
        <v>1498</v>
      </c>
      <c r="B73" s="133" t="s">
        <v>1502</v>
      </c>
      <c r="C73" s="133" t="s">
        <v>1530</v>
      </c>
      <c r="E73" s="133" t="s">
        <v>541</v>
      </c>
      <c r="F73" s="133" t="s">
        <v>1661</v>
      </c>
      <c r="G73" s="135" t="s">
        <v>2019</v>
      </c>
      <c r="H73" s="133" t="s">
        <v>2021</v>
      </c>
      <c r="I73" s="133" t="s">
        <v>2020</v>
      </c>
    </row>
    <row r="74" spans="1:9" hidden="1" x14ac:dyDescent="0.25">
      <c r="A74" s="133" t="s">
        <v>1498</v>
      </c>
      <c r="B74" s="133" t="s">
        <v>1502</v>
      </c>
      <c r="C74" s="133" t="s">
        <v>1531</v>
      </c>
      <c r="E74" s="133" t="s">
        <v>1482</v>
      </c>
      <c r="F74" s="133" t="s">
        <v>1658</v>
      </c>
      <c r="G74" s="135" t="s">
        <v>2010</v>
      </c>
      <c r="H74" s="133" t="s">
        <v>2012</v>
      </c>
      <c r="I74" s="133" t="s">
        <v>2011</v>
      </c>
    </row>
    <row r="75" spans="1:9" hidden="1" x14ac:dyDescent="0.25">
      <c r="A75" s="133" t="s">
        <v>1498</v>
      </c>
      <c r="B75" s="133" t="s">
        <v>1502</v>
      </c>
      <c r="C75" s="133" t="s">
        <v>1532</v>
      </c>
      <c r="E75" s="133" t="s">
        <v>1481</v>
      </c>
      <c r="F75" s="133" t="s">
        <v>1647</v>
      </c>
      <c r="G75" s="135" t="s">
        <v>2013</v>
      </c>
      <c r="H75" s="133" t="s">
        <v>2015</v>
      </c>
      <c r="I75" s="133" t="s">
        <v>1982</v>
      </c>
    </row>
    <row r="76" spans="1:9" hidden="1" x14ac:dyDescent="0.25">
      <c r="A76" s="133" t="s">
        <v>1498</v>
      </c>
      <c r="B76" s="133" t="s">
        <v>1502</v>
      </c>
      <c r="C76" s="133" t="s">
        <v>1533</v>
      </c>
      <c r="E76" s="133" t="s">
        <v>1484</v>
      </c>
      <c r="F76" s="133" t="s">
        <v>1664</v>
      </c>
      <c r="G76" s="135" t="s">
        <v>2028</v>
      </c>
      <c r="H76" s="133" t="s">
        <v>2030</v>
      </c>
      <c r="I76" s="133" t="s">
        <v>2029</v>
      </c>
    </row>
    <row r="77" spans="1:9" hidden="1" x14ac:dyDescent="0.25">
      <c r="A77" s="133" t="s">
        <v>1498</v>
      </c>
      <c r="B77" s="133" t="s">
        <v>1502</v>
      </c>
      <c r="C77" s="133" t="s">
        <v>1537</v>
      </c>
      <c r="E77" s="133" t="s">
        <v>1771</v>
      </c>
      <c r="F77" s="133" t="s">
        <v>1772</v>
      </c>
      <c r="G77" s="135" t="s">
        <v>2031</v>
      </c>
      <c r="H77" s="133" t="s">
        <v>2033</v>
      </c>
      <c r="I77" s="133" t="s">
        <v>2032</v>
      </c>
    </row>
    <row r="78" spans="1:9" hidden="1" x14ac:dyDescent="0.25">
      <c r="A78" s="133" t="s">
        <v>1498</v>
      </c>
      <c r="B78" s="133" t="s">
        <v>1502</v>
      </c>
      <c r="C78" s="133" t="s">
        <v>1773</v>
      </c>
      <c r="E78" s="133" t="s">
        <v>1776</v>
      </c>
      <c r="F78" s="133" t="s">
        <v>1779</v>
      </c>
      <c r="G78" s="135" t="s">
        <v>2034</v>
      </c>
      <c r="H78" s="133" t="s">
        <v>2036</v>
      </c>
      <c r="I78" s="133" t="s">
        <v>2035</v>
      </c>
    </row>
    <row r="79" spans="1:9" hidden="1" x14ac:dyDescent="0.25">
      <c r="A79" s="133" t="s">
        <v>1498</v>
      </c>
      <c r="B79" s="133" t="s">
        <v>1502</v>
      </c>
      <c r="C79" s="133" t="s">
        <v>1774</v>
      </c>
      <c r="E79" s="133" t="s">
        <v>1777</v>
      </c>
      <c r="F79" s="133" t="s">
        <v>1780</v>
      </c>
      <c r="G79" s="135" t="s">
        <v>2037</v>
      </c>
      <c r="H79" s="133" t="s">
        <v>2039</v>
      </c>
      <c r="I79" s="133" t="s">
        <v>2038</v>
      </c>
    </row>
    <row r="80" spans="1:9" hidden="1" x14ac:dyDescent="0.25">
      <c r="A80" s="133" t="s">
        <v>1498</v>
      </c>
      <c r="B80" s="133" t="s">
        <v>1502</v>
      </c>
      <c r="C80" s="133" t="s">
        <v>1775</v>
      </c>
      <c r="E80" s="133" t="s">
        <v>1778</v>
      </c>
      <c r="F80" s="133" t="s">
        <v>1781</v>
      </c>
      <c r="G80" s="135" t="s">
        <v>2040</v>
      </c>
      <c r="H80" s="133" t="s">
        <v>2042</v>
      </c>
      <c r="I80" s="133" t="s">
        <v>2041</v>
      </c>
    </row>
    <row r="81" spans="1:9" hidden="1" x14ac:dyDescent="0.25">
      <c r="A81" s="133" t="s">
        <v>1498</v>
      </c>
      <c r="B81" s="133" t="s">
        <v>1502</v>
      </c>
      <c r="C81" s="133" t="s">
        <v>1536</v>
      </c>
      <c r="E81" s="133" t="s">
        <v>1485</v>
      </c>
      <c r="F81" s="133" t="s">
        <v>1665</v>
      </c>
      <c r="G81" s="135" t="s">
        <v>5816</v>
      </c>
      <c r="H81" s="133" t="s">
        <v>2044</v>
      </c>
      <c r="I81" s="133" t="s">
        <v>2043</v>
      </c>
    </row>
    <row r="82" spans="1:9" hidden="1" x14ac:dyDescent="0.25">
      <c r="A82" s="133" t="s">
        <v>1498</v>
      </c>
      <c r="B82" s="133" t="s">
        <v>1502</v>
      </c>
      <c r="C82" s="133" t="s">
        <v>1535</v>
      </c>
      <c r="E82" s="133" t="s">
        <v>1486</v>
      </c>
      <c r="F82" s="133" t="s">
        <v>1666</v>
      </c>
      <c r="G82" s="135" t="s">
        <v>2045</v>
      </c>
      <c r="H82" s="133" t="s">
        <v>2047</v>
      </c>
      <c r="I82" s="133" t="s">
        <v>2046</v>
      </c>
    </row>
    <row r="83" spans="1:9" hidden="1" x14ac:dyDescent="0.25">
      <c r="A83" s="133" t="s">
        <v>1498</v>
      </c>
      <c r="B83" s="133" t="s">
        <v>1502</v>
      </c>
      <c r="C83" s="133" t="s">
        <v>1534</v>
      </c>
      <c r="E83" s="133" t="s">
        <v>1487</v>
      </c>
      <c r="F83" s="133" t="s">
        <v>1667</v>
      </c>
      <c r="G83" s="135" t="s">
        <v>2048</v>
      </c>
      <c r="H83" s="133" t="s">
        <v>2050</v>
      </c>
      <c r="I83" s="133" t="s">
        <v>2049</v>
      </c>
    </row>
    <row r="84" spans="1:9" hidden="1" x14ac:dyDescent="0.25">
      <c r="A84" s="133" t="s">
        <v>1498</v>
      </c>
      <c r="B84" s="133" t="s">
        <v>1502</v>
      </c>
      <c r="C84" s="133" t="s">
        <v>1538</v>
      </c>
      <c r="E84" s="133" t="s">
        <v>1488</v>
      </c>
      <c r="F84" s="133" t="s">
        <v>1668</v>
      </c>
      <c r="G84" s="135" t="s">
        <v>2051</v>
      </c>
      <c r="H84" s="133" t="s">
        <v>2053</v>
      </c>
      <c r="I84" s="133" t="s">
        <v>2052</v>
      </c>
    </row>
    <row r="85" spans="1:9" hidden="1" x14ac:dyDescent="0.25">
      <c r="A85" s="133" t="s">
        <v>1498</v>
      </c>
      <c r="B85" s="133" t="s">
        <v>1502</v>
      </c>
      <c r="C85" s="133" t="s">
        <v>1539</v>
      </c>
      <c r="E85" s="133" t="s">
        <v>1488</v>
      </c>
      <c r="F85" s="133" t="s">
        <v>1668</v>
      </c>
      <c r="G85" s="135" t="s">
        <v>2051</v>
      </c>
      <c r="H85" s="133" t="s">
        <v>2053</v>
      </c>
      <c r="I85" s="133" t="s">
        <v>2052</v>
      </c>
    </row>
    <row r="86" spans="1:9" hidden="1" x14ac:dyDescent="0.25">
      <c r="A86" s="133" t="s">
        <v>1498</v>
      </c>
      <c r="B86" s="133" t="s">
        <v>1502</v>
      </c>
      <c r="C86" s="133" t="s">
        <v>1540</v>
      </c>
      <c r="E86" s="133" t="s">
        <v>1488</v>
      </c>
      <c r="F86" s="133" t="s">
        <v>1668</v>
      </c>
      <c r="G86" s="135" t="s">
        <v>2051</v>
      </c>
      <c r="H86" s="133" t="s">
        <v>2053</v>
      </c>
      <c r="I86" s="133" t="s">
        <v>2052</v>
      </c>
    </row>
    <row r="87" spans="1:9" hidden="1" x14ac:dyDescent="0.25">
      <c r="A87" s="133" t="s">
        <v>1498</v>
      </c>
      <c r="B87" s="133" t="s">
        <v>1502</v>
      </c>
      <c r="C87" s="133" t="s">
        <v>1541</v>
      </c>
      <c r="E87" s="133" t="s">
        <v>1488</v>
      </c>
      <c r="F87" s="133" t="s">
        <v>1668</v>
      </c>
      <c r="G87" s="135" t="s">
        <v>2051</v>
      </c>
      <c r="H87" s="133" t="s">
        <v>2053</v>
      </c>
      <c r="I87" s="133" t="s">
        <v>2052</v>
      </c>
    </row>
    <row r="88" spans="1:9" hidden="1" x14ac:dyDescent="0.25">
      <c r="A88" s="133" t="s">
        <v>1498</v>
      </c>
      <c r="B88" s="133" t="s">
        <v>1502</v>
      </c>
      <c r="C88" s="133" t="s">
        <v>1542</v>
      </c>
      <c r="E88" s="133" t="s">
        <v>1488</v>
      </c>
      <c r="F88" s="133" t="s">
        <v>1668</v>
      </c>
      <c r="G88" s="135" t="s">
        <v>2051</v>
      </c>
      <c r="H88" s="133" t="s">
        <v>2053</v>
      </c>
      <c r="I88" s="133" t="s">
        <v>2052</v>
      </c>
    </row>
    <row r="89" spans="1:9" hidden="1" x14ac:dyDescent="0.25">
      <c r="A89" s="133" t="s">
        <v>1498</v>
      </c>
      <c r="B89" s="133" t="s">
        <v>1502</v>
      </c>
      <c r="C89" s="133" t="s">
        <v>1543</v>
      </c>
      <c r="E89" s="133" t="s">
        <v>1489</v>
      </c>
      <c r="F89" s="133" t="s">
        <v>1669</v>
      </c>
      <c r="G89" s="135" t="s">
        <v>2054</v>
      </c>
      <c r="H89" s="133" t="s">
        <v>2056</v>
      </c>
      <c r="I89" s="133" t="s">
        <v>2055</v>
      </c>
    </row>
    <row r="90" spans="1:9" ht="30" hidden="1" x14ac:dyDescent="0.25">
      <c r="A90" s="133" t="s">
        <v>1498</v>
      </c>
      <c r="B90" s="133" t="s">
        <v>1502</v>
      </c>
      <c r="C90" s="133" t="s">
        <v>1544</v>
      </c>
      <c r="E90" s="133" t="s">
        <v>1490</v>
      </c>
      <c r="F90" s="133" t="s">
        <v>1670</v>
      </c>
      <c r="G90" s="135" t="s">
        <v>2057</v>
      </c>
      <c r="H90" s="133" t="s">
        <v>2059</v>
      </c>
      <c r="I90" s="133" t="s">
        <v>2058</v>
      </c>
    </row>
    <row r="91" spans="1:9" hidden="1" x14ac:dyDescent="0.25">
      <c r="A91" s="133" t="s">
        <v>1498</v>
      </c>
      <c r="B91" s="133" t="s">
        <v>1574</v>
      </c>
      <c r="C91" s="133" t="s">
        <v>1571</v>
      </c>
      <c r="E91" s="133" t="s">
        <v>1491</v>
      </c>
      <c r="F91" s="133" t="s">
        <v>1671</v>
      </c>
      <c r="G91" s="135" t="s">
        <v>2048</v>
      </c>
      <c r="H91" s="133" t="s">
        <v>2050</v>
      </c>
      <c r="I91" s="133" t="s">
        <v>2049</v>
      </c>
    </row>
    <row r="92" spans="1:9" hidden="1" x14ac:dyDescent="0.25">
      <c r="A92" s="133" t="s">
        <v>1498</v>
      </c>
      <c r="B92" s="133" t="s">
        <v>1574</v>
      </c>
      <c r="C92" s="133" t="s">
        <v>1572</v>
      </c>
      <c r="E92" s="133" t="s">
        <v>1758</v>
      </c>
      <c r="F92" s="133" t="s">
        <v>1759</v>
      </c>
      <c r="G92" s="135" t="s">
        <v>2060</v>
      </c>
      <c r="H92" s="133" t="s">
        <v>2033</v>
      </c>
      <c r="I92" s="133" t="s">
        <v>2061</v>
      </c>
    </row>
    <row r="93" spans="1:9" hidden="1" x14ac:dyDescent="0.25">
      <c r="A93" s="133" t="s">
        <v>1498</v>
      </c>
      <c r="B93" s="133" t="s">
        <v>1574</v>
      </c>
      <c r="C93" s="133" t="s">
        <v>1573</v>
      </c>
      <c r="E93" s="137" t="s">
        <v>1769</v>
      </c>
      <c r="F93" s="137" t="s">
        <v>1770</v>
      </c>
      <c r="G93" s="138" t="s">
        <v>2062</v>
      </c>
      <c r="H93" s="137" t="s">
        <v>2064</v>
      </c>
      <c r="I93" s="137" t="s">
        <v>2063</v>
      </c>
    </row>
    <row r="94" spans="1:9" hidden="1" x14ac:dyDescent="0.25">
      <c r="A94" s="133" t="s">
        <v>1498</v>
      </c>
      <c r="B94" s="133" t="s">
        <v>1574</v>
      </c>
      <c r="C94" s="133" t="s">
        <v>1523</v>
      </c>
      <c r="E94" s="133" t="s">
        <v>1492</v>
      </c>
      <c r="F94" s="133" t="s">
        <v>1672</v>
      </c>
      <c r="G94" s="135" t="s">
        <v>2065</v>
      </c>
      <c r="H94" s="133" t="s">
        <v>2067</v>
      </c>
      <c r="I94" s="133" t="s">
        <v>2066</v>
      </c>
    </row>
    <row r="95" spans="1:9" hidden="1" x14ac:dyDescent="0.25">
      <c r="A95" s="133" t="s">
        <v>1498</v>
      </c>
      <c r="B95" s="133" t="s">
        <v>1575</v>
      </c>
      <c r="C95" s="133" t="s">
        <v>1571</v>
      </c>
      <c r="E95" s="133" t="s">
        <v>1493</v>
      </c>
      <c r="F95" s="133" t="s">
        <v>1673</v>
      </c>
      <c r="G95" s="135" t="s">
        <v>2068</v>
      </c>
      <c r="H95" s="133" t="s">
        <v>2070</v>
      </c>
      <c r="I95" s="133" t="s">
        <v>2069</v>
      </c>
    </row>
    <row r="96" spans="1:9" hidden="1" x14ac:dyDescent="0.25">
      <c r="A96" s="133" t="s">
        <v>1498</v>
      </c>
      <c r="B96" s="133" t="s">
        <v>1575</v>
      </c>
      <c r="C96" s="133" t="s">
        <v>1576</v>
      </c>
      <c r="E96" s="133" t="s">
        <v>1431</v>
      </c>
      <c r="F96" s="133" t="s">
        <v>1617</v>
      </c>
      <c r="G96" s="135" t="s">
        <v>1878</v>
      </c>
      <c r="H96" s="133" t="s">
        <v>1880</v>
      </c>
      <c r="I96" s="133" t="s">
        <v>1879</v>
      </c>
    </row>
    <row r="97" spans="1:9" hidden="1" x14ac:dyDescent="0.25">
      <c r="A97" s="133" t="s">
        <v>1498</v>
      </c>
      <c r="B97" s="133" t="s">
        <v>1575</v>
      </c>
      <c r="C97" s="133" t="s">
        <v>1577</v>
      </c>
      <c r="E97" s="133" t="s">
        <v>1433</v>
      </c>
      <c r="F97" s="133" t="s">
        <v>1618</v>
      </c>
      <c r="G97" s="135" t="s">
        <v>1881</v>
      </c>
      <c r="H97" s="133" t="s">
        <v>1883</v>
      </c>
      <c r="I97" s="133" t="s">
        <v>1882</v>
      </c>
    </row>
    <row r="98" spans="1:9" hidden="1" x14ac:dyDescent="0.25">
      <c r="A98" s="133" t="s">
        <v>1498</v>
      </c>
      <c r="B98" s="133" t="s">
        <v>1575</v>
      </c>
      <c r="C98" s="133" t="s">
        <v>1578</v>
      </c>
      <c r="E98" s="133" t="s">
        <v>1435</v>
      </c>
      <c r="F98" s="133" t="s">
        <v>1619</v>
      </c>
      <c r="G98" s="135" t="s">
        <v>2071</v>
      </c>
      <c r="H98" s="133" t="s">
        <v>1886</v>
      </c>
      <c r="I98" s="133" t="s">
        <v>1885</v>
      </c>
    </row>
    <row r="99" spans="1:9" hidden="1" x14ac:dyDescent="0.25">
      <c r="A99" s="133" t="s">
        <v>1498</v>
      </c>
      <c r="B99" s="133" t="s">
        <v>1575</v>
      </c>
      <c r="C99" s="133" t="s">
        <v>1579</v>
      </c>
      <c r="E99" s="133" t="s">
        <v>1494</v>
      </c>
      <c r="F99" s="133" t="s">
        <v>1674</v>
      </c>
      <c r="G99" s="135" t="s">
        <v>2072</v>
      </c>
      <c r="H99" s="133" t="s">
        <v>2074</v>
      </c>
      <c r="I99" s="133" t="s">
        <v>2073</v>
      </c>
    </row>
    <row r="100" spans="1:9" hidden="1" x14ac:dyDescent="0.25">
      <c r="A100" s="133" t="s">
        <v>1499</v>
      </c>
      <c r="B100" s="133" t="s">
        <v>1545</v>
      </c>
      <c r="C100" s="133" t="s">
        <v>1546</v>
      </c>
      <c r="E100" s="133" t="s">
        <v>549</v>
      </c>
      <c r="F100" s="133" t="s">
        <v>1675</v>
      </c>
      <c r="G100" s="135" t="s">
        <v>2075</v>
      </c>
      <c r="H100" s="133" t="s">
        <v>2077</v>
      </c>
      <c r="I100" s="133" t="s">
        <v>2076</v>
      </c>
    </row>
    <row r="101" spans="1:9" ht="30" hidden="1" x14ac:dyDescent="0.25">
      <c r="A101" s="133" t="s">
        <v>1499</v>
      </c>
      <c r="B101" s="133" t="s">
        <v>1545</v>
      </c>
      <c r="C101" s="133" t="s">
        <v>1547</v>
      </c>
      <c r="E101" s="133" t="s">
        <v>550</v>
      </c>
      <c r="F101" s="133" t="s">
        <v>1676</v>
      </c>
      <c r="G101" s="135" t="s">
        <v>2078</v>
      </c>
      <c r="H101" s="133" t="s">
        <v>2080</v>
      </c>
      <c r="I101" s="133" t="s">
        <v>2079</v>
      </c>
    </row>
    <row r="102" spans="1:9" hidden="1" x14ac:dyDescent="0.25">
      <c r="A102" s="133" t="s">
        <v>1499</v>
      </c>
      <c r="B102" s="133" t="s">
        <v>1545</v>
      </c>
      <c r="C102" s="133" t="s">
        <v>1548</v>
      </c>
      <c r="E102" s="133" t="s">
        <v>1408</v>
      </c>
      <c r="F102" s="133" t="s">
        <v>1408</v>
      </c>
      <c r="G102" s="135" t="s">
        <v>1408</v>
      </c>
      <c r="H102" s="133" t="s">
        <v>1408</v>
      </c>
      <c r="I102" s="133" t="s">
        <v>1408</v>
      </c>
    </row>
    <row r="103" spans="1:9" ht="120" hidden="1" x14ac:dyDescent="0.25">
      <c r="A103" s="133" t="s">
        <v>1499</v>
      </c>
      <c r="B103" s="133" t="s">
        <v>1545</v>
      </c>
      <c r="C103" s="139" t="s">
        <v>1549</v>
      </c>
      <c r="D103" s="140"/>
      <c r="E103" s="141" t="s">
        <v>1409</v>
      </c>
      <c r="F103" s="141" t="s">
        <v>4558</v>
      </c>
      <c r="G103" s="135" t="s">
        <v>2081</v>
      </c>
      <c r="H103" s="141" t="s">
        <v>2083</v>
      </c>
      <c r="I103" s="141" t="s">
        <v>2082</v>
      </c>
    </row>
    <row r="104" spans="1:9" hidden="1" x14ac:dyDescent="0.25">
      <c r="A104" s="133" t="s">
        <v>1499</v>
      </c>
      <c r="B104" s="133" t="s">
        <v>1752</v>
      </c>
      <c r="C104" s="142" t="s">
        <v>1550</v>
      </c>
      <c r="E104" s="133" t="s">
        <v>1364</v>
      </c>
      <c r="F104" s="133" t="s">
        <v>1677</v>
      </c>
      <c r="G104" s="135" t="s">
        <v>2084</v>
      </c>
      <c r="H104" s="133" t="s">
        <v>2086</v>
      </c>
      <c r="I104" s="133" t="s">
        <v>2085</v>
      </c>
    </row>
    <row r="105" spans="1:9" hidden="1" x14ac:dyDescent="0.25">
      <c r="A105" s="133" t="s">
        <v>1499</v>
      </c>
      <c r="B105" s="133" t="s">
        <v>1752</v>
      </c>
      <c r="C105" s="142" t="s">
        <v>1551</v>
      </c>
      <c r="E105" s="133" t="s">
        <v>269</v>
      </c>
      <c r="F105" s="133" t="s">
        <v>1678</v>
      </c>
      <c r="G105" s="135" t="s">
        <v>2087</v>
      </c>
      <c r="H105" s="133" t="s">
        <v>2089</v>
      </c>
      <c r="I105" s="133" t="s">
        <v>2088</v>
      </c>
    </row>
    <row r="106" spans="1:9" hidden="1" x14ac:dyDescent="0.25">
      <c r="A106" s="133" t="s">
        <v>1499</v>
      </c>
      <c r="B106" s="133" t="s">
        <v>1752</v>
      </c>
      <c r="C106" s="142" t="s">
        <v>1547</v>
      </c>
      <c r="E106" s="133" t="s">
        <v>270</v>
      </c>
      <c r="F106" s="133" t="s">
        <v>1655</v>
      </c>
      <c r="G106" s="135" t="s">
        <v>1655</v>
      </c>
      <c r="H106" s="133" t="s">
        <v>2004</v>
      </c>
      <c r="I106" s="133" t="s">
        <v>2003</v>
      </c>
    </row>
    <row r="107" spans="1:9" hidden="1" x14ac:dyDescent="0.25">
      <c r="A107" s="133" t="s">
        <v>1499</v>
      </c>
      <c r="B107" s="133" t="s">
        <v>1752</v>
      </c>
      <c r="C107" s="142" t="s">
        <v>1552</v>
      </c>
      <c r="E107" s="133" t="s">
        <v>271</v>
      </c>
      <c r="F107" s="133" t="s">
        <v>1656</v>
      </c>
      <c r="G107" s="135" t="s">
        <v>2005</v>
      </c>
      <c r="H107" s="133" t="s">
        <v>2006</v>
      </c>
      <c r="I107" s="133" t="s">
        <v>1656</v>
      </c>
    </row>
    <row r="108" spans="1:9" hidden="1" x14ac:dyDescent="0.25">
      <c r="A108" s="133" t="s">
        <v>1499</v>
      </c>
      <c r="B108" s="133" t="s">
        <v>1752</v>
      </c>
      <c r="C108" s="142" t="s">
        <v>1553</v>
      </c>
      <c r="E108" s="133" t="s">
        <v>272</v>
      </c>
      <c r="F108" s="133" t="s">
        <v>1679</v>
      </c>
      <c r="G108" s="135" t="s">
        <v>2090</v>
      </c>
      <c r="H108" s="133" t="s">
        <v>2091</v>
      </c>
      <c r="I108" s="133" t="s">
        <v>1679</v>
      </c>
    </row>
    <row r="109" spans="1:9" hidden="1" x14ac:dyDescent="0.25">
      <c r="A109" s="133" t="s">
        <v>1499</v>
      </c>
      <c r="B109" s="133" t="s">
        <v>1752</v>
      </c>
      <c r="C109" s="142" t="s">
        <v>1554</v>
      </c>
      <c r="E109" s="133" t="s">
        <v>1369</v>
      </c>
      <c r="F109" s="133" t="s">
        <v>1680</v>
      </c>
      <c r="G109" s="135" t="s">
        <v>2092</v>
      </c>
      <c r="H109" s="133" t="s">
        <v>2094</v>
      </c>
      <c r="I109" s="133" t="s">
        <v>2093</v>
      </c>
    </row>
    <row r="110" spans="1:9" hidden="1" x14ac:dyDescent="0.25">
      <c r="A110" s="133" t="s">
        <v>1499</v>
      </c>
      <c r="B110" s="133" t="s">
        <v>1752</v>
      </c>
      <c r="C110" s="133" t="s">
        <v>1555</v>
      </c>
      <c r="E110" s="133" t="s">
        <v>482</v>
      </c>
      <c r="F110" s="133" t="s">
        <v>1681</v>
      </c>
      <c r="G110" s="135" t="s">
        <v>2095</v>
      </c>
      <c r="H110" s="133" t="s">
        <v>2097</v>
      </c>
      <c r="I110" s="133" t="s">
        <v>2096</v>
      </c>
    </row>
    <row r="111" spans="1:9" hidden="1" x14ac:dyDescent="0.25">
      <c r="A111" s="133" t="s">
        <v>1499</v>
      </c>
      <c r="B111" s="133" t="s">
        <v>1752</v>
      </c>
      <c r="C111" s="133" t="s">
        <v>1556</v>
      </c>
      <c r="E111" s="133" t="s">
        <v>548</v>
      </c>
      <c r="F111" s="133" t="s">
        <v>1682</v>
      </c>
      <c r="G111" s="135" t="s">
        <v>2098</v>
      </c>
      <c r="H111" s="133" t="s">
        <v>2100</v>
      </c>
      <c r="I111" s="133" t="s">
        <v>2099</v>
      </c>
    </row>
    <row r="112" spans="1:9" hidden="1" x14ac:dyDescent="0.25">
      <c r="A112" s="133" t="s">
        <v>1499</v>
      </c>
      <c r="B112" s="133" t="s">
        <v>1752</v>
      </c>
      <c r="C112" s="133" t="s">
        <v>1557</v>
      </c>
      <c r="E112" s="133" t="s">
        <v>1796</v>
      </c>
      <c r="F112" s="133" t="s">
        <v>1805</v>
      </c>
      <c r="G112" s="135" t="s">
        <v>2101</v>
      </c>
      <c r="H112" s="133" t="s">
        <v>2103</v>
      </c>
      <c r="I112" s="133" t="s">
        <v>2102</v>
      </c>
    </row>
    <row r="113" spans="1:9" hidden="1" x14ac:dyDescent="0.25">
      <c r="A113" s="133" t="s">
        <v>1499</v>
      </c>
      <c r="B113" s="133" t="s">
        <v>1752</v>
      </c>
      <c r="C113" s="133" t="s">
        <v>1558</v>
      </c>
      <c r="E113" s="133" t="s">
        <v>536</v>
      </c>
      <c r="F113" s="133" t="s">
        <v>1648</v>
      </c>
      <c r="G113" s="135" t="s">
        <v>1984</v>
      </c>
      <c r="H113" s="133" t="s">
        <v>1986</v>
      </c>
      <c r="I113" s="133" t="s">
        <v>2104</v>
      </c>
    </row>
    <row r="114" spans="1:9" hidden="1" x14ac:dyDescent="0.25">
      <c r="A114" s="133" t="s">
        <v>1499</v>
      </c>
      <c r="B114" s="133" t="s">
        <v>1752</v>
      </c>
      <c r="C114" s="133" t="s">
        <v>1559</v>
      </c>
      <c r="E114" s="133" t="s">
        <v>3</v>
      </c>
      <c r="F114" s="133" t="s">
        <v>1650</v>
      </c>
      <c r="G114" s="135" t="s">
        <v>1990</v>
      </c>
      <c r="H114" s="133" t="s">
        <v>1992</v>
      </c>
      <c r="I114" s="133" t="s">
        <v>1991</v>
      </c>
    </row>
    <row r="115" spans="1:9" hidden="1" x14ac:dyDescent="0.25">
      <c r="A115" s="133" t="s">
        <v>1499</v>
      </c>
      <c r="B115" s="133" t="s">
        <v>1752</v>
      </c>
      <c r="C115" s="133" t="s">
        <v>1560</v>
      </c>
      <c r="E115" s="133" t="s">
        <v>537</v>
      </c>
      <c r="F115" s="133" t="s">
        <v>1653</v>
      </c>
      <c r="G115" s="135" t="s">
        <v>1997</v>
      </c>
      <c r="H115" s="133" t="s">
        <v>1999</v>
      </c>
      <c r="I115" s="133" t="s">
        <v>1998</v>
      </c>
    </row>
    <row r="116" spans="1:9" hidden="1" x14ac:dyDescent="0.25">
      <c r="A116" s="133" t="s">
        <v>1499</v>
      </c>
      <c r="B116" s="133" t="s">
        <v>1752</v>
      </c>
      <c r="C116" s="133" t="s">
        <v>1561</v>
      </c>
      <c r="E116" s="133" t="s">
        <v>538</v>
      </c>
      <c r="F116" s="133" t="s">
        <v>1649</v>
      </c>
      <c r="G116" s="135" t="s">
        <v>1987</v>
      </c>
      <c r="H116" s="133" t="s">
        <v>2105</v>
      </c>
      <c r="I116" s="133" t="s">
        <v>1988</v>
      </c>
    </row>
    <row r="117" spans="1:9" hidden="1" x14ac:dyDescent="0.25">
      <c r="A117" s="133" t="s">
        <v>1499</v>
      </c>
      <c r="B117" s="133" t="s">
        <v>1752</v>
      </c>
      <c r="C117" s="133" t="s">
        <v>1562</v>
      </c>
      <c r="E117" s="133" t="s">
        <v>12</v>
      </c>
      <c r="F117" s="133" t="s">
        <v>1651</v>
      </c>
      <c r="G117" s="135" t="s">
        <v>1651</v>
      </c>
      <c r="H117" s="133" t="s">
        <v>1651</v>
      </c>
      <c r="I117" s="133" t="s">
        <v>1993</v>
      </c>
    </row>
    <row r="118" spans="1:9" hidden="1" x14ac:dyDescent="0.25">
      <c r="A118" s="133" t="s">
        <v>1499</v>
      </c>
      <c r="B118" s="133" t="s">
        <v>1752</v>
      </c>
      <c r="C118" s="133" t="s">
        <v>1563</v>
      </c>
      <c r="E118" s="133" t="s">
        <v>13</v>
      </c>
      <c r="F118" s="133" t="s">
        <v>1652</v>
      </c>
      <c r="G118" s="135" t="s">
        <v>1994</v>
      </c>
      <c r="H118" s="133" t="s">
        <v>1996</v>
      </c>
      <c r="I118" s="133" t="s">
        <v>1995</v>
      </c>
    </row>
    <row r="119" spans="1:9" hidden="1" x14ac:dyDescent="0.25">
      <c r="A119" s="133" t="s">
        <v>1499</v>
      </c>
      <c r="B119" s="133" t="s">
        <v>1752</v>
      </c>
      <c r="C119" s="133" t="s">
        <v>1799</v>
      </c>
      <c r="E119" s="133" t="s">
        <v>11</v>
      </c>
      <c r="F119" s="133" t="s">
        <v>1654</v>
      </c>
      <c r="G119" s="135" t="s">
        <v>2000</v>
      </c>
      <c r="H119" s="133" t="s">
        <v>2002</v>
      </c>
      <c r="I119" s="133" t="s">
        <v>2001</v>
      </c>
    </row>
    <row r="120" spans="1:9" hidden="1" x14ac:dyDescent="0.25">
      <c r="A120" s="133" t="s">
        <v>1499</v>
      </c>
      <c r="B120" s="133" t="s">
        <v>1752</v>
      </c>
      <c r="C120" s="133" t="s">
        <v>1591</v>
      </c>
      <c r="E120" s="133" t="s">
        <v>545</v>
      </c>
      <c r="F120" s="133" t="s">
        <v>1683</v>
      </c>
      <c r="G120" s="135" t="s">
        <v>2106</v>
      </c>
      <c r="H120" s="133" t="s">
        <v>2009</v>
      </c>
      <c r="I120" s="133" t="s">
        <v>2008</v>
      </c>
    </row>
    <row r="121" spans="1:9" hidden="1" x14ac:dyDescent="0.25">
      <c r="A121" s="133" t="s">
        <v>1499</v>
      </c>
      <c r="B121" s="133" t="s">
        <v>1752</v>
      </c>
      <c r="C121" s="133" t="s">
        <v>1807</v>
      </c>
      <c r="E121" s="133" t="s">
        <v>540</v>
      </c>
      <c r="F121" s="133" t="s">
        <v>1663</v>
      </c>
      <c r="G121" s="135" t="s">
        <v>2025</v>
      </c>
      <c r="H121" s="133" t="s">
        <v>2027</v>
      </c>
      <c r="I121" s="133" t="s">
        <v>2026</v>
      </c>
    </row>
    <row r="122" spans="1:9" hidden="1" x14ac:dyDescent="0.25">
      <c r="A122" s="133" t="s">
        <v>1499</v>
      </c>
      <c r="B122" s="133" t="s">
        <v>1752</v>
      </c>
      <c r="C122" s="133" t="s">
        <v>1808</v>
      </c>
      <c r="E122" s="133" t="s">
        <v>541</v>
      </c>
      <c r="F122" s="133" t="s">
        <v>1661</v>
      </c>
      <c r="G122" s="135" t="s">
        <v>2019</v>
      </c>
      <c r="H122" s="133" t="s">
        <v>2021</v>
      </c>
      <c r="I122" s="133" t="s">
        <v>2020</v>
      </c>
    </row>
    <row r="123" spans="1:9" hidden="1" x14ac:dyDescent="0.25">
      <c r="A123" s="133" t="s">
        <v>1499</v>
      </c>
      <c r="B123" s="133" t="s">
        <v>1752</v>
      </c>
      <c r="C123" s="133" t="s">
        <v>1809</v>
      </c>
      <c r="E123" s="133" t="s">
        <v>280</v>
      </c>
      <c r="F123" s="133" t="s">
        <v>1684</v>
      </c>
      <c r="G123" s="135" t="s">
        <v>2107</v>
      </c>
      <c r="H123" s="133" t="s">
        <v>2109</v>
      </c>
      <c r="I123" s="133" t="s">
        <v>2108</v>
      </c>
    </row>
    <row r="124" spans="1:9" hidden="1" x14ac:dyDescent="0.25">
      <c r="A124" s="133" t="s">
        <v>1499</v>
      </c>
      <c r="B124" s="133" t="s">
        <v>1752</v>
      </c>
      <c r="C124" s="133" t="s">
        <v>1810</v>
      </c>
      <c r="E124" s="133" t="s">
        <v>268</v>
      </c>
      <c r="F124" s="133" t="s">
        <v>1662</v>
      </c>
      <c r="G124" s="135" t="s">
        <v>2022</v>
      </c>
      <c r="H124" s="133" t="s">
        <v>2024</v>
      </c>
      <c r="I124" s="133" t="s">
        <v>2023</v>
      </c>
    </row>
    <row r="125" spans="1:9" hidden="1" x14ac:dyDescent="0.25">
      <c r="A125" s="133" t="s">
        <v>1499</v>
      </c>
      <c r="B125" s="133" t="s">
        <v>1752</v>
      </c>
      <c r="C125" s="133" t="s">
        <v>1811</v>
      </c>
      <c r="E125" s="133" t="s">
        <v>1388</v>
      </c>
      <c r="F125" s="133" t="s">
        <v>1685</v>
      </c>
      <c r="G125" s="135" t="s">
        <v>2028</v>
      </c>
      <c r="H125" s="133" t="s">
        <v>2111</v>
      </c>
      <c r="I125" s="133" t="s">
        <v>2110</v>
      </c>
    </row>
    <row r="126" spans="1:9" hidden="1" x14ac:dyDescent="0.25">
      <c r="A126" s="133" t="s">
        <v>1499</v>
      </c>
      <c r="B126" s="133" t="s">
        <v>1752</v>
      </c>
      <c r="C126" s="133" t="s">
        <v>1812</v>
      </c>
      <c r="E126" s="133" t="s">
        <v>1389</v>
      </c>
      <c r="F126" s="133" t="s">
        <v>1686</v>
      </c>
      <c r="G126" s="135" t="s">
        <v>2112</v>
      </c>
      <c r="H126" s="133" t="s">
        <v>2114</v>
      </c>
      <c r="I126" s="133" t="s">
        <v>2113</v>
      </c>
    </row>
    <row r="127" spans="1:9" hidden="1" x14ac:dyDescent="0.25">
      <c r="A127" s="133" t="s">
        <v>1499</v>
      </c>
      <c r="B127" s="133" t="s">
        <v>1752</v>
      </c>
      <c r="C127" s="133" t="s">
        <v>1813</v>
      </c>
      <c r="E127" s="133" t="s">
        <v>1383</v>
      </c>
      <c r="F127" s="133" t="s">
        <v>1687</v>
      </c>
      <c r="G127" s="135" t="s">
        <v>5815</v>
      </c>
      <c r="H127" s="133" t="s">
        <v>2116</v>
      </c>
      <c r="I127" s="133" t="s">
        <v>2115</v>
      </c>
    </row>
    <row r="128" spans="1:9" hidden="1" x14ac:dyDescent="0.25">
      <c r="A128" s="133" t="s">
        <v>1499</v>
      </c>
      <c r="B128" s="133" t="s">
        <v>1752</v>
      </c>
      <c r="C128" s="133" t="s">
        <v>1814</v>
      </c>
      <c r="E128" s="133" t="s">
        <v>1390</v>
      </c>
      <c r="F128" s="133" t="s">
        <v>1688</v>
      </c>
      <c r="G128" s="135" t="s">
        <v>2117</v>
      </c>
      <c r="H128" s="133" t="s">
        <v>2119</v>
      </c>
      <c r="I128" s="133" t="s">
        <v>2118</v>
      </c>
    </row>
    <row r="129" spans="1:9" hidden="1" x14ac:dyDescent="0.25">
      <c r="A129" s="133" t="s">
        <v>1499</v>
      </c>
      <c r="B129" s="133" t="s">
        <v>1752</v>
      </c>
      <c r="C129" s="133" t="s">
        <v>1815</v>
      </c>
      <c r="E129" s="133" t="s">
        <v>1391</v>
      </c>
      <c r="F129" s="133" t="s">
        <v>1689</v>
      </c>
      <c r="G129" s="135" t="s">
        <v>2120</v>
      </c>
      <c r="H129" s="133" t="s">
        <v>2122</v>
      </c>
      <c r="I129" s="133" t="s">
        <v>2121</v>
      </c>
    </row>
    <row r="130" spans="1:9" hidden="1" x14ac:dyDescent="0.25">
      <c r="A130" s="133" t="s">
        <v>1499</v>
      </c>
      <c r="B130" s="133" t="s">
        <v>1752</v>
      </c>
      <c r="C130" s="133" t="s">
        <v>1565</v>
      </c>
      <c r="E130" s="133" t="s">
        <v>1358</v>
      </c>
      <c r="F130" s="133" t="s">
        <v>1645</v>
      </c>
      <c r="G130" s="135" t="s">
        <v>1975</v>
      </c>
      <c r="H130" s="133" t="s">
        <v>1977</v>
      </c>
      <c r="I130" s="133" t="s">
        <v>1976</v>
      </c>
    </row>
    <row r="131" spans="1:9" hidden="1" x14ac:dyDescent="0.25">
      <c r="A131" s="133" t="s">
        <v>1499</v>
      </c>
      <c r="B131" s="133" t="s">
        <v>1752</v>
      </c>
      <c r="C131" s="133" t="s">
        <v>1566</v>
      </c>
      <c r="E131" s="133" t="s">
        <v>1359</v>
      </c>
      <c r="F131" s="133" t="s">
        <v>1690</v>
      </c>
      <c r="G131" s="135" t="s">
        <v>2123</v>
      </c>
      <c r="H131" s="133" t="s">
        <v>2124</v>
      </c>
      <c r="I131" s="133" t="s">
        <v>1690</v>
      </c>
    </row>
    <row r="132" spans="1:9" hidden="1" x14ac:dyDescent="0.25">
      <c r="A132" s="133" t="s">
        <v>1499</v>
      </c>
      <c r="B132" s="133" t="s">
        <v>1752</v>
      </c>
      <c r="C132" s="133" t="s">
        <v>1567</v>
      </c>
      <c r="E132" s="133" t="s">
        <v>1360</v>
      </c>
      <c r="F132" s="133" t="s">
        <v>1643</v>
      </c>
      <c r="G132" s="135" t="s">
        <v>1969</v>
      </c>
      <c r="H132" s="133" t="s">
        <v>1971</v>
      </c>
      <c r="I132" s="133" t="s">
        <v>1970</v>
      </c>
    </row>
    <row r="133" spans="1:9" hidden="1" x14ac:dyDescent="0.25">
      <c r="A133" s="133" t="s">
        <v>1499</v>
      </c>
      <c r="B133" s="133" t="s">
        <v>1752</v>
      </c>
      <c r="C133" s="133" t="s">
        <v>1568</v>
      </c>
      <c r="E133" s="133" t="s">
        <v>1361</v>
      </c>
      <c r="F133" s="133" t="s">
        <v>1644</v>
      </c>
      <c r="G133" s="135" t="s">
        <v>1972</v>
      </c>
      <c r="H133" s="133" t="s">
        <v>1974</v>
      </c>
      <c r="I133" s="133" t="s">
        <v>1973</v>
      </c>
    </row>
    <row r="134" spans="1:9" hidden="1" x14ac:dyDescent="0.25">
      <c r="A134" s="133" t="s">
        <v>1499</v>
      </c>
      <c r="B134" s="133" t="s">
        <v>1752</v>
      </c>
      <c r="C134" s="133" t="s">
        <v>1569</v>
      </c>
      <c r="E134" s="133" t="s">
        <v>1362</v>
      </c>
      <c r="F134" s="133" t="s">
        <v>1691</v>
      </c>
      <c r="G134" s="135" t="s">
        <v>2125</v>
      </c>
      <c r="H134" s="133" t="s">
        <v>2127</v>
      </c>
      <c r="I134" s="133" t="s">
        <v>2126</v>
      </c>
    </row>
    <row r="135" spans="1:9" hidden="1" x14ac:dyDescent="0.25">
      <c r="A135" s="133" t="s">
        <v>1499</v>
      </c>
      <c r="B135" s="133" t="s">
        <v>1752</v>
      </c>
      <c r="C135" s="133" t="s">
        <v>1570</v>
      </c>
      <c r="E135" s="133" t="s">
        <v>1363</v>
      </c>
      <c r="F135" s="133" t="s">
        <v>1646</v>
      </c>
      <c r="G135" s="135" t="s">
        <v>1978</v>
      </c>
      <c r="H135" s="133" t="s">
        <v>1980</v>
      </c>
      <c r="I135" s="133" t="s">
        <v>1979</v>
      </c>
    </row>
    <row r="136" spans="1:9" hidden="1" x14ac:dyDescent="0.25">
      <c r="A136" s="133" t="s">
        <v>1499</v>
      </c>
      <c r="B136" s="133" t="s">
        <v>1589</v>
      </c>
      <c r="C136" s="133" t="s">
        <v>1580</v>
      </c>
      <c r="E136" s="133" t="s">
        <v>1816</v>
      </c>
      <c r="F136" s="133" t="s">
        <v>1817</v>
      </c>
      <c r="G136" s="135" t="s">
        <v>2128</v>
      </c>
      <c r="H136" s="133" t="s">
        <v>2130</v>
      </c>
      <c r="I136" s="133" t="s">
        <v>2129</v>
      </c>
    </row>
    <row r="137" spans="1:9" hidden="1" x14ac:dyDescent="0.25">
      <c r="A137" s="133" t="s">
        <v>1499</v>
      </c>
      <c r="B137" s="133" t="s">
        <v>1589</v>
      </c>
      <c r="C137" s="133" t="s">
        <v>1820</v>
      </c>
      <c r="E137" s="133" t="s">
        <v>1727</v>
      </c>
      <c r="F137" s="133" t="s">
        <v>1821</v>
      </c>
      <c r="G137" s="135" t="s">
        <v>2131</v>
      </c>
      <c r="H137" s="133" t="s">
        <v>2133</v>
      </c>
      <c r="I137" s="133" t="s">
        <v>2132</v>
      </c>
    </row>
    <row r="138" spans="1:9" hidden="1" x14ac:dyDescent="0.25">
      <c r="A138" s="133" t="s">
        <v>1499</v>
      </c>
      <c r="B138" s="133" t="s">
        <v>1589</v>
      </c>
      <c r="C138" s="133" t="s">
        <v>1581</v>
      </c>
      <c r="E138" s="133" t="s">
        <v>1794</v>
      </c>
      <c r="F138" s="133" t="s">
        <v>1822</v>
      </c>
      <c r="G138" s="135" t="s">
        <v>2134</v>
      </c>
      <c r="H138" s="133" t="s">
        <v>2136</v>
      </c>
      <c r="I138" s="133" t="s">
        <v>2135</v>
      </c>
    </row>
    <row r="139" spans="1:9" hidden="1" x14ac:dyDescent="0.25">
      <c r="A139" s="133" t="s">
        <v>1499</v>
      </c>
      <c r="B139" s="133" t="s">
        <v>1589</v>
      </c>
      <c r="C139" s="133" t="s">
        <v>1582</v>
      </c>
      <c r="E139" s="133" t="s">
        <v>1795</v>
      </c>
      <c r="F139" s="133" t="s">
        <v>1823</v>
      </c>
      <c r="G139" s="135" t="s">
        <v>2137</v>
      </c>
      <c r="H139" s="133" t="s">
        <v>2139</v>
      </c>
      <c r="I139" s="133" t="s">
        <v>2138</v>
      </c>
    </row>
    <row r="140" spans="1:9" hidden="1" x14ac:dyDescent="0.25">
      <c r="A140" s="133" t="s">
        <v>1499</v>
      </c>
      <c r="B140" s="133" t="s">
        <v>1589</v>
      </c>
      <c r="C140" s="133" t="s">
        <v>1583</v>
      </c>
      <c r="E140" s="133" t="s">
        <v>267</v>
      </c>
      <c r="F140" s="133" t="s">
        <v>1692</v>
      </c>
      <c r="G140" s="135" t="s">
        <v>2140</v>
      </c>
      <c r="H140" s="133" t="s">
        <v>2142</v>
      </c>
      <c r="I140" s="133" t="s">
        <v>2141</v>
      </c>
    </row>
    <row r="141" spans="1:9" hidden="1" x14ac:dyDescent="0.25">
      <c r="A141" s="133" t="s">
        <v>1499</v>
      </c>
      <c r="B141" s="133" t="s">
        <v>1589</v>
      </c>
      <c r="C141" s="133" t="s">
        <v>1584</v>
      </c>
      <c r="E141" s="133" t="s">
        <v>273</v>
      </c>
      <c r="F141" s="133" t="s">
        <v>1693</v>
      </c>
      <c r="G141" s="135" t="s">
        <v>2143</v>
      </c>
      <c r="H141" s="133" t="s">
        <v>2145</v>
      </c>
      <c r="I141" s="133" t="s">
        <v>2144</v>
      </c>
    </row>
    <row r="142" spans="1:9" hidden="1" x14ac:dyDescent="0.25">
      <c r="A142" s="133" t="s">
        <v>1499</v>
      </c>
      <c r="B142" s="133" t="s">
        <v>1589</v>
      </c>
      <c r="C142" s="133" t="s">
        <v>1585</v>
      </c>
      <c r="E142" s="133" t="s">
        <v>274</v>
      </c>
      <c r="F142" s="133" t="s">
        <v>1694</v>
      </c>
      <c r="G142" s="135" t="s">
        <v>2146</v>
      </c>
      <c r="H142" s="133" t="s">
        <v>2148</v>
      </c>
      <c r="I142" s="133" t="s">
        <v>2147</v>
      </c>
    </row>
    <row r="143" spans="1:9" hidden="1" x14ac:dyDescent="0.25">
      <c r="A143" s="133" t="s">
        <v>1499</v>
      </c>
      <c r="B143" s="133" t="s">
        <v>1589</v>
      </c>
      <c r="C143" s="133" t="s">
        <v>1586</v>
      </c>
      <c r="E143" s="133" t="s">
        <v>275</v>
      </c>
      <c r="F143" s="133" t="s">
        <v>1695</v>
      </c>
      <c r="G143" s="135" t="s">
        <v>2149</v>
      </c>
      <c r="H143" s="133" t="s">
        <v>2151</v>
      </c>
      <c r="I143" s="133" t="s">
        <v>2150</v>
      </c>
    </row>
    <row r="144" spans="1:9" hidden="1" x14ac:dyDescent="0.25">
      <c r="A144" s="133" t="s">
        <v>1499</v>
      </c>
      <c r="B144" s="133" t="s">
        <v>1589</v>
      </c>
      <c r="C144" s="133" t="s">
        <v>1587</v>
      </c>
      <c r="E144" s="133" t="s">
        <v>276</v>
      </c>
      <c r="F144" s="133" t="s">
        <v>1696</v>
      </c>
      <c r="G144" s="135" t="s">
        <v>2152</v>
      </c>
      <c r="H144" s="133" t="s">
        <v>2154</v>
      </c>
      <c r="I144" s="133" t="s">
        <v>2153</v>
      </c>
    </row>
    <row r="145" spans="1:9" hidden="1" x14ac:dyDescent="0.25">
      <c r="A145" s="133" t="s">
        <v>1499</v>
      </c>
      <c r="B145" s="133" t="s">
        <v>1589</v>
      </c>
      <c r="C145" s="133" t="s">
        <v>1588</v>
      </c>
      <c r="E145" s="133" t="s">
        <v>530</v>
      </c>
      <c r="F145" s="133" t="s">
        <v>1697</v>
      </c>
      <c r="G145" s="135" t="s">
        <v>2155</v>
      </c>
      <c r="H145" s="133" t="s">
        <v>2157</v>
      </c>
      <c r="I145" s="133" t="s">
        <v>2156</v>
      </c>
    </row>
    <row r="146" spans="1:9" hidden="1" x14ac:dyDescent="0.25">
      <c r="A146" s="133" t="s">
        <v>1499</v>
      </c>
      <c r="B146" s="133" t="s">
        <v>1589</v>
      </c>
      <c r="C146" s="133" t="s">
        <v>1710</v>
      </c>
      <c r="E146" s="133" t="s">
        <v>277</v>
      </c>
      <c r="F146" s="133" t="s">
        <v>1698</v>
      </c>
      <c r="G146" s="135" t="s">
        <v>2158</v>
      </c>
      <c r="H146" s="133" t="s">
        <v>2160</v>
      </c>
      <c r="I146" s="133" t="s">
        <v>2159</v>
      </c>
    </row>
    <row r="147" spans="1:9" hidden="1" x14ac:dyDescent="0.25">
      <c r="A147" s="133" t="s">
        <v>1499</v>
      </c>
      <c r="B147" s="133" t="s">
        <v>1589</v>
      </c>
      <c r="C147" s="133" t="s">
        <v>1818</v>
      </c>
      <c r="E147" s="133" t="s">
        <v>279</v>
      </c>
      <c r="F147" s="133" t="s">
        <v>1699</v>
      </c>
      <c r="G147" s="135" t="s">
        <v>2161</v>
      </c>
      <c r="H147" s="133" t="s">
        <v>2163</v>
      </c>
      <c r="I147" s="133" t="s">
        <v>2162</v>
      </c>
    </row>
    <row r="148" spans="1:9" hidden="1" x14ac:dyDescent="0.25">
      <c r="A148" s="133" t="s">
        <v>1499</v>
      </c>
      <c r="B148" s="133" t="s">
        <v>1752</v>
      </c>
      <c r="C148" s="133" t="s">
        <v>1590</v>
      </c>
      <c r="E148" s="133" t="s">
        <v>1382</v>
      </c>
      <c r="F148" s="133" t="s">
        <v>1700</v>
      </c>
      <c r="G148" s="135" t="s">
        <v>2164</v>
      </c>
      <c r="H148" s="133" t="s">
        <v>2166</v>
      </c>
      <c r="I148" s="133" t="s">
        <v>2165</v>
      </c>
    </row>
    <row r="149" spans="1:9" hidden="1" x14ac:dyDescent="0.25">
      <c r="A149" s="133" t="s">
        <v>1499</v>
      </c>
      <c r="B149" s="133" t="s">
        <v>1752</v>
      </c>
      <c r="C149" s="133" t="s">
        <v>1806</v>
      </c>
      <c r="E149" s="133" t="s">
        <v>543</v>
      </c>
      <c r="F149" s="133" t="s">
        <v>4560</v>
      </c>
      <c r="G149" s="135" t="s">
        <v>2167</v>
      </c>
      <c r="H149" s="133" t="s">
        <v>2169</v>
      </c>
      <c r="I149" s="133" t="s">
        <v>2168</v>
      </c>
    </row>
    <row r="150" spans="1:9" hidden="1" x14ac:dyDescent="0.25">
      <c r="A150" s="133" t="s">
        <v>1592</v>
      </c>
      <c r="B150" s="133" t="s">
        <v>1752</v>
      </c>
      <c r="C150" s="133" t="s">
        <v>1595</v>
      </c>
      <c r="E150" s="133" t="s">
        <v>1596</v>
      </c>
      <c r="F150" s="133" t="s">
        <v>1701</v>
      </c>
      <c r="G150" s="135" t="s">
        <v>2170</v>
      </c>
      <c r="H150" s="133" t="s">
        <v>2172</v>
      </c>
      <c r="I150" s="133" t="s">
        <v>2171</v>
      </c>
    </row>
    <row r="151" spans="1:9" hidden="1" x14ac:dyDescent="0.25">
      <c r="A151" s="133" t="s">
        <v>1592</v>
      </c>
      <c r="B151" s="133" t="s">
        <v>1752</v>
      </c>
      <c r="C151" s="133" t="s">
        <v>1593</v>
      </c>
      <c r="E151" s="133" t="s">
        <v>1597</v>
      </c>
      <c r="F151" s="133" t="s">
        <v>1702</v>
      </c>
      <c r="G151" s="135" t="s">
        <v>2173</v>
      </c>
      <c r="H151" s="133" t="s">
        <v>2175</v>
      </c>
      <c r="I151" s="133" t="s">
        <v>2174</v>
      </c>
    </row>
    <row r="152" spans="1:9" hidden="1" x14ac:dyDescent="0.25">
      <c r="A152" s="133" t="s">
        <v>1592</v>
      </c>
      <c r="B152" s="133" t="s">
        <v>1752</v>
      </c>
      <c r="C152" s="133" t="s">
        <v>1594</v>
      </c>
      <c r="E152" s="133" t="s">
        <v>1599</v>
      </c>
      <c r="F152" s="133" t="s">
        <v>1704</v>
      </c>
      <c r="G152" s="135" t="s">
        <v>2178</v>
      </c>
      <c r="H152" s="133" t="s">
        <v>2180</v>
      </c>
      <c r="I152" s="133" t="s">
        <v>2179</v>
      </c>
    </row>
    <row r="153" spans="1:9" hidden="1" x14ac:dyDescent="0.25">
      <c r="A153" s="133" t="s">
        <v>1592</v>
      </c>
      <c r="B153" s="133" t="s">
        <v>1545</v>
      </c>
      <c r="C153" s="133" t="s">
        <v>1595</v>
      </c>
      <c r="E153" s="133" t="s">
        <v>1600</v>
      </c>
      <c r="F153" s="133" t="s">
        <v>1705</v>
      </c>
      <c r="G153" s="135" t="s">
        <v>2181</v>
      </c>
      <c r="H153" s="133" t="s">
        <v>2183</v>
      </c>
      <c r="I153" s="133" t="s">
        <v>2182</v>
      </c>
    </row>
    <row r="154" spans="1:9" hidden="1" x14ac:dyDescent="0.25">
      <c r="A154" s="133" t="s">
        <v>1592</v>
      </c>
      <c r="B154" s="133" t="s">
        <v>1545</v>
      </c>
      <c r="C154" s="133" t="s">
        <v>1593</v>
      </c>
      <c r="E154" s="133" t="s">
        <v>1601</v>
      </c>
      <c r="F154" s="133" t="s">
        <v>1706</v>
      </c>
      <c r="G154" s="135" t="s">
        <v>2184</v>
      </c>
      <c r="H154" s="133" t="s">
        <v>2186</v>
      </c>
      <c r="I154" s="133" t="s">
        <v>2185</v>
      </c>
    </row>
    <row r="155" spans="1:9" hidden="1" x14ac:dyDescent="0.25">
      <c r="A155" s="133" t="s">
        <v>1499</v>
      </c>
      <c r="B155" s="133" t="s">
        <v>1602</v>
      </c>
      <c r="E155" s="133" t="s">
        <v>286</v>
      </c>
      <c r="F155" s="133" t="s">
        <v>1707</v>
      </c>
      <c r="G155" s="135" t="s">
        <v>2187</v>
      </c>
      <c r="H155" s="133" t="s">
        <v>2189</v>
      </c>
      <c r="I155" s="133" t="s">
        <v>2188</v>
      </c>
    </row>
    <row r="156" spans="1:9" hidden="1" x14ac:dyDescent="0.25">
      <c r="A156" s="133" t="s">
        <v>1499</v>
      </c>
      <c r="B156" s="133" t="s">
        <v>1602</v>
      </c>
      <c r="E156" s="133" t="s">
        <v>358</v>
      </c>
      <c r="F156" s="133" t="s">
        <v>1708</v>
      </c>
      <c r="G156" s="135" t="s">
        <v>2190</v>
      </c>
      <c r="H156" s="133" t="s">
        <v>2192</v>
      </c>
      <c r="I156" s="133" t="s">
        <v>2191</v>
      </c>
    </row>
    <row r="157" spans="1:9" hidden="1" x14ac:dyDescent="0.25">
      <c r="A157" s="133" t="s">
        <v>1499</v>
      </c>
      <c r="B157" s="133" t="s">
        <v>1602</v>
      </c>
      <c r="E157" s="133" t="s">
        <v>24</v>
      </c>
      <c r="F157" s="133" t="s">
        <v>1709</v>
      </c>
      <c r="G157" s="135" t="s">
        <v>2193</v>
      </c>
      <c r="H157" s="133" t="s">
        <v>2195</v>
      </c>
      <c r="I157" s="133" t="s">
        <v>2194</v>
      </c>
    </row>
    <row r="158" spans="1:9" hidden="1" x14ac:dyDescent="0.25">
      <c r="A158" s="133" t="s">
        <v>1499</v>
      </c>
      <c r="B158" s="133" t="s">
        <v>2275</v>
      </c>
      <c r="E158" s="133" t="s">
        <v>286</v>
      </c>
      <c r="F158" s="133" t="s">
        <v>1707</v>
      </c>
      <c r="G158" s="135" t="s">
        <v>2187</v>
      </c>
      <c r="H158" s="133" t="s">
        <v>2189</v>
      </c>
      <c r="I158" s="133" t="s">
        <v>2188</v>
      </c>
    </row>
    <row r="159" spans="1:9" hidden="1" x14ac:dyDescent="0.25">
      <c r="A159" s="133" t="s">
        <v>1499</v>
      </c>
      <c r="B159" s="133" t="s">
        <v>2275</v>
      </c>
      <c r="E159" s="133" t="s">
        <v>358</v>
      </c>
      <c r="F159" s="133" t="s">
        <v>1708</v>
      </c>
      <c r="G159" s="135" t="s">
        <v>2190</v>
      </c>
      <c r="H159" s="133" t="s">
        <v>2192</v>
      </c>
      <c r="I159" s="133" t="s">
        <v>2191</v>
      </c>
    </row>
    <row r="160" spans="1:9" hidden="1" x14ac:dyDescent="0.25">
      <c r="A160" s="133" t="s">
        <v>1499</v>
      </c>
      <c r="B160" s="133" t="s">
        <v>2275</v>
      </c>
      <c r="E160" s="133" t="s">
        <v>24</v>
      </c>
      <c r="F160" s="133" t="s">
        <v>1709</v>
      </c>
      <c r="G160" s="135" t="s">
        <v>2193</v>
      </c>
      <c r="H160" s="133" t="s">
        <v>2195</v>
      </c>
      <c r="I160" s="133" t="s">
        <v>2194</v>
      </c>
    </row>
    <row r="161" spans="1:9" hidden="1" x14ac:dyDescent="0.25">
      <c r="A161" s="133" t="s">
        <v>1499</v>
      </c>
      <c r="B161" s="133" t="s">
        <v>2276</v>
      </c>
      <c r="E161" s="133" t="s">
        <v>286</v>
      </c>
      <c r="F161" s="133" t="s">
        <v>1707</v>
      </c>
      <c r="G161" s="135" t="s">
        <v>2187</v>
      </c>
      <c r="H161" s="133" t="s">
        <v>2189</v>
      </c>
      <c r="I161" s="133" t="s">
        <v>2188</v>
      </c>
    </row>
    <row r="162" spans="1:9" hidden="1" x14ac:dyDescent="0.25">
      <c r="A162" s="133" t="s">
        <v>1499</v>
      </c>
      <c r="B162" s="133" t="s">
        <v>2276</v>
      </c>
      <c r="E162" s="133" t="s">
        <v>358</v>
      </c>
      <c r="F162" s="133" t="s">
        <v>1708</v>
      </c>
      <c r="G162" s="135" t="s">
        <v>2190</v>
      </c>
      <c r="H162" s="133" t="s">
        <v>2192</v>
      </c>
      <c r="I162" s="133" t="s">
        <v>2191</v>
      </c>
    </row>
    <row r="163" spans="1:9" hidden="1" x14ac:dyDescent="0.25">
      <c r="A163" s="133" t="s">
        <v>1499</v>
      </c>
      <c r="B163" s="133" t="s">
        <v>2276</v>
      </c>
      <c r="E163" s="133" t="s">
        <v>24</v>
      </c>
      <c r="F163" s="133" t="s">
        <v>1709</v>
      </c>
      <c r="G163" s="135" t="s">
        <v>2193</v>
      </c>
      <c r="H163" s="133" t="s">
        <v>2195</v>
      </c>
      <c r="I163" s="133" t="s">
        <v>2194</v>
      </c>
    </row>
    <row r="164" spans="1:9" hidden="1" x14ac:dyDescent="0.25">
      <c r="A164" s="133" t="s">
        <v>1499</v>
      </c>
      <c r="B164" s="133" t="s">
        <v>1602</v>
      </c>
      <c r="E164" s="133" t="s">
        <v>562</v>
      </c>
      <c r="F164" s="133" t="s">
        <v>1605</v>
      </c>
      <c r="G164" s="135" t="s">
        <v>2196</v>
      </c>
      <c r="H164" s="133" t="s">
        <v>1843</v>
      </c>
      <c r="I164" s="133" t="s">
        <v>1842</v>
      </c>
    </row>
    <row r="165" spans="1:9" hidden="1" x14ac:dyDescent="0.25">
      <c r="A165" s="133" t="s">
        <v>1499</v>
      </c>
      <c r="B165" s="133" t="s">
        <v>1602</v>
      </c>
      <c r="E165" s="133" t="s">
        <v>563</v>
      </c>
      <c r="F165" s="133" t="s">
        <v>1606</v>
      </c>
      <c r="G165" s="135" t="s">
        <v>1844</v>
      </c>
      <c r="H165" s="133" t="s">
        <v>1846</v>
      </c>
      <c r="I165" s="133" t="s">
        <v>1845</v>
      </c>
    </row>
    <row r="166" spans="1:9" hidden="1" x14ac:dyDescent="0.25">
      <c r="A166" s="133" t="s">
        <v>1499</v>
      </c>
      <c r="B166" s="133" t="s">
        <v>1602</v>
      </c>
      <c r="E166" s="133" t="s">
        <v>564</v>
      </c>
      <c r="F166" s="133" t="s">
        <v>1607</v>
      </c>
      <c r="G166" s="135" t="s">
        <v>1847</v>
      </c>
      <c r="H166" s="133" t="s">
        <v>1849</v>
      </c>
      <c r="I166" s="133" t="s">
        <v>1848</v>
      </c>
    </row>
    <row r="167" spans="1:9" hidden="1" x14ac:dyDescent="0.25">
      <c r="A167" s="133" t="s">
        <v>1499</v>
      </c>
      <c r="B167" s="133" t="s">
        <v>1602</v>
      </c>
      <c r="E167" s="133" t="s">
        <v>565</v>
      </c>
      <c r="F167" s="133" t="s">
        <v>1608</v>
      </c>
      <c r="G167" s="135" t="s">
        <v>1850</v>
      </c>
      <c r="H167" s="133" t="s">
        <v>1852</v>
      </c>
      <c r="I167" s="133" t="s">
        <v>1851</v>
      </c>
    </row>
    <row r="168" spans="1:9" hidden="1" x14ac:dyDescent="0.25">
      <c r="A168" s="133" t="s">
        <v>1499</v>
      </c>
      <c r="B168" s="133" t="s">
        <v>1602</v>
      </c>
      <c r="E168" s="133" t="s">
        <v>566</v>
      </c>
      <c r="F168" s="133" t="s">
        <v>1609</v>
      </c>
      <c r="G168" s="135" t="s">
        <v>1853</v>
      </c>
      <c r="H168" s="133" t="s">
        <v>2197</v>
      </c>
      <c r="I168" s="133" t="s">
        <v>1854</v>
      </c>
    </row>
    <row r="169" spans="1:9" hidden="1" x14ac:dyDescent="0.25">
      <c r="A169" s="133" t="s">
        <v>1499</v>
      </c>
      <c r="B169" s="133" t="s">
        <v>1602</v>
      </c>
      <c r="E169" s="133" t="s">
        <v>567</v>
      </c>
      <c r="F169" s="133" t="s">
        <v>1610</v>
      </c>
      <c r="G169" s="135" t="s">
        <v>1856</v>
      </c>
      <c r="H169" s="133" t="s">
        <v>1858</v>
      </c>
      <c r="I169" s="133" t="s">
        <v>1857</v>
      </c>
    </row>
    <row r="170" spans="1:9" s="108" customFormat="1" hidden="1" x14ac:dyDescent="0.25">
      <c r="A170" s="133" t="s">
        <v>1499</v>
      </c>
      <c r="B170" s="133" t="s">
        <v>1602</v>
      </c>
      <c r="C170" s="133"/>
      <c r="D170" s="134"/>
      <c r="E170" s="133" t="s">
        <v>1828</v>
      </c>
      <c r="F170" s="143" t="s">
        <v>2265</v>
      </c>
      <c r="G170" s="135" t="s">
        <v>2198</v>
      </c>
      <c r="H170" s="133" t="s">
        <v>2200</v>
      </c>
      <c r="I170" s="133" t="s">
        <v>2199</v>
      </c>
    </row>
    <row r="171" spans="1:9" hidden="1" x14ac:dyDescent="0.25">
      <c r="A171" s="133" t="s">
        <v>1499</v>
      </c>
      <c r="B171" s="133" t="s">
        <v>1589</v>
      </c>
      <c r="C171" s="133" t="s">
        <v>1819</v>
      </c>
      <c r="E171" s="133" t="s">
        <v>1407</v>
      </c>
      <c r="F171" s="143" t="s">
        <v>2201</v>
      </c>
      <c r="G171" s="135" t="s">
        <v>2202</v>
      </c>
      <c r="H171" s="133" t="s">
        <v>2204</v>
      </c>
      <c r="I171" s="133" t="s">
        <v>2203</v>
      </c>
    </row>
    <row r="172" spans="1:9" hidden="1" x14ac:dyDescent="0.25">
      <c r="A172" s="133" t="s">
        <v>1711</v>
      </c>
      <c r="B172" s="133" t="s">
        <v>1545</v>
      </c>
      <c r="E172" s="133" t="s">
        <v>1712</v>
      </c>
      <c r="F172" s="133" t="s">
        <v>1712</v>
      </c>
      <c r="G172" s="135" t="s">
        <v>2205</v>
      </c>
      <c r="H172" s="133" t="s">
        <v>2207</v>
      </c>
      <c r="I172" s="133" t="s">
        <v>2206</v>
      </c>
    </row>
    <row r="173" spans="1:9" hidden="1" x14ac:dyDescent="0.25">
      <c r="A173" s="133" t="s">
        <v>1711</v>
      </c>
      <c r="B173" s="133" t="s">
        <v>1752</v>
      </c>
      <c r="E173" s="133" t="s">
        <v>1713</v>
      </c>
      <c r="F173" s="133" t="s">
        <v>1720</v>
      </c>
      <c r="G173" s="135" t="s">
        <v>2208</v>
      </c>
      <c r="H173" s="133" t="s">
        <v>2210</v>
      </c>
      <c r="I173" s="133" t="s">
        <v>2209</v>
      </c>
    </row>
    <row r="174" spans="1:9" hidden="1" x14ac:dyDescent="0.25">
      <c r="A174" s="133" t="s">
        <v>1714</v>
      </c>
      <c r="B174" s="133" t="s">
        <v>1502</v>
      </c>
      <c r="E174" s="133" t="s">
        <v>1715</v>
      </c>
      <c r="F174" s="133" t="s">
        <v>1719</v>
      </c>
      <c r="G174" s="135" t="s">
        <v>2211</v>
      </c>
      <c r="H174" s="133" t="s">
        <v>2213</v>
      </c>
      <c r="I174" s="133" t="s">
        <v>2212</v>
      </c>
    </row>
    <row r="175" spans="1:9" hidden="1" x14ac:dyDescent="0.25">
      <c r="A175" s="133" t="s">
        <v>1714</v>
      </c>
      <c r="B175" s="133" t="s">
        <v>1575</v>
      </c>
      <c r="E175" s="133" t="s">
        <v>1598</v>
      </c>
      <c r="F175" s="133" t="s">
        <v>1703</v>
      </c>
      <c r="G175" s="135" t="s">
        <v>2176</v>
      </c>
      <c r="H175" s="133" t="s">
        <v>2177</v>
      </c>
      <c r="I175" s="133" t="s">
        <v>2214</v>
      </c>
    </row>
    <row r="176" spans="1:9" hidden="1" x14ac:dyDescent="0.25">
      <c r="A176" s="133" t="s">
        <v>1714</v>
      </c>
      <c r="B176" s="133" t="s">
        <v>1574</v>
      </c>
      <c r="E176" s="133" t="s">
        <v>1716</v>
      </c>
      <c r="F176" s="133" t="s">
        <v>1668</v>
      </c>
      <c r="G176" s="135" t="s">
        <v>2051</v>
      </c>
      <c r="H176" s="133" t="s">
        <v>2053</v>
      </c>
      <c r="I176" s="133" t="s">
        <v>2215</v>
      </c>
    </row>
    <row r="177" spans="1:9" hidden="1" x14ac:dyDescent="0.25">
      <c r="A177" s="133" t="s">
        <v>1714</v>
      </c>
      <c r="B177" s="133" t="s">
        <v>1717</v>
      </c>
      <c r="E177" s="133" t="s">
        <v>1718</v>
      </c>
      <c r="F177" s="133" t="s">
        <v>1721</v>
      </c>
      <c r="G177" s="135" t="s">
        <v>2216</v>
      </c>
      <c r="H177" s="133" t="s">
        <v>2218</v>
      </c>
      <c r="I177" s="133" t="s">
        <v>2217</v>
      </c>
    </row>
    <row r="178" spans="1:9" hidden="1" x14ac:dyDescent="0.25">
      <c r="A178" s="133" t="s">
        <v>1500</v>
      </c>
      <c r="B178" s="133" t="s">
        <v>1748</v>
      </c>
      <c r="E178" s="133" t="s">
        <v>1749</v>
      </c>
      <c r="F178" s="143" t="s">
        <v>2219</v>
      </c>
      <c r="G178" s="135" t="s">
        <v>2220</v>
      </c>
      <c r="H178" s="133" t="s">
        <v>2222</v>
      </c>
      <c r="I178" s="133" t="s">
        <v>2221</v>
      </c>
    </row>
    <row r="179" spans="1:9" ht="30" hidden="1" x14ac:dyDescent="0.25">
      <c r="A179" s="146" t="s">
        <v>1498</v>
      </c>
      <c r="B179" s="146" t="s">
        <v>1502</v>
      </c>
      <c r="C179" s="146" t="s">
        <v>1751</v>
      </c>
      <c r="D179" s="147"/>
      <c r="E179" s="146" t="s">
        <v>1750</v>
      </c>
      <c r="F179" s="149" t="s">
        <v>2223</v>
      </c>
      <c r="G179" s="148" t="s">
        <v>2224</v>
      </c>
      <c r="H179" s="146" t="s">
        <v>2226</v>
      </c>
      <c r="I179" s="146" t="s">
        <v>2225</v>
      </c>
    </row>
    <row r="180" spans="1:9" hidden="1" x14ac:dyDescent="0.25">
      <c r="A180" s="133" t="s">
        <v>1498</v>
      </c>
      <c r="B180" s="133" t="s">
        <v>1502</v>
      </c>
      <c r="C180" s="133" t="s">
        <v>1753</v>
      </c>
      <c r="E180" s="133" t="s">
        <v>1754</v>
      </c>
      <c r="F180" s="143" t="s">
        <v>2227</v>
      </c>
      <c r="G180" s="135" t="s">
        <v>2228</v>
      </c>
      <c r="H180" s="133" t="s">
        <v>2230</v>
      </c>
      <c r="I180" s="133" t="s">
        <v>2229</v>
      </c>
    </row>
    <row r="181" spans="1:9" ht="30" hidden="1" x14ac:dyDescent="0.25">
      <c r="A181" s="133" t="s">
        <v>1500</v>
      </c>
      <c r="B181" s="133" t="s">
        <v>1755</v>
      </c>
      <c r="E181" s="141" t="s">
        <v>5838</v>
      </c>
      <c r="F181" s="144" t="s">
        <v>2231</v>
      </c>
      <c r="G181" s="135" t="s">
        <v>2232</v>
      </c>
      <c r="H181" s="141" t="s">
        <v>2234</v>
      </c>
      <c r="I181" s="141" t="s">
        <v>2233</v>
      </c>
    </row>
    <row r="182" spans="1:9" ht="30" hidden="1" x14ac:dyDescent="0.25">
      <c r="A182" s="146" t="s">
        <v>1498</v>
      </c>
      <c r="B182" s="146" t="s">
        <v>1574</v>
      </c>
      <c r="C182" s="146" t="s">
        <v>1760</v>
      </c>
      <c r="D182" s="147"/>
      <c r="E182" s="146" t="s">
        <v>1763</v>
      </c>
      <c r="F182" s="146" t="s">
        <v>1766</v>
      </c>
      <c r="G182" s="148" t="s">
        <v>2235</v>
      </c>
      <c r="H182" s="146" t="s">
        <v>2237</v>
      </c>
      <c r="I182" s="146" t="s">
        <v>2236</v>
      </c>
    </row>
    <row r="183" spans="1:9" hidden="1" x14ac:dyDescent="0.25">
      <c r="A183" s="133" t="s">
        <v>1498</v>
      </c>
      <c r="B183" s="133" t="s">
        <v>1574</v>
      </c>
      <c r="C183" s="133" t="s">
        <v>1761</v>
      </c>
      <c r="E183" s="133" t="s">
        <v>1764</v>
      </c>
      <c r="F183" s="133" t="s">
        <v>1767</v>
      </c>
      <c r="G183" s="135" t="s">
        <v>2238</v>
      </c>
      <c r="H183" s="133" t="s">
        <v>2240</v>
      </c>
      <c r="I183" s="133" t="s">
        <v>2239</v>
      </c>
    </row>
    <row r="184" spans="1:9" hidden="1" x14ac:dyDescent="0.25">
      <c r="A184" s="133" t="s">
        <v>1498</v>
      </c>
      <c r="B184" s="133" t="s">
        <v>1574</v>
      </c>
      <c r="C184" s="133" t="s">
        <v>1762</v>
      </c>
      <c r="E184" s="133" t="s">
        <v>1765</v>
      </c>
      <c r="F184" s="133" t="s">
        <v>1768</v>
      </c>
      <c r="G184" s="135" t="s">
        <v>2241</v>
      </c>
      <c r="H184" s="133" t="s">
        <v>2243</v>
      </c>
      <c r="I184" s="133" t="s">
        <v>2242</v>
      </c>
    </row>
    <row r="185" spans="1:9" ht="30" hidden="1" x14ac:dyDescent="0.25">
      <c r="A185" s="133" t="s">
        <v>1500</v>
      </c>
      <c r="B185" s="133" t="s">
        <v>1783</v>
      </c>
      <c r="E185" s="133" t="s">
        <v>1782</v>
      </c>
      <c r="F185" s="143" t="s">
        <v>2244</v>
      </c>
      <c r="G185" s="135" t="s">
        <v>2245</v>
      </c>
      <c r="H185" s="133" t="s">
        <v>2247</v>
      </c>
      <c r="I185" s="133" t="s">
        <v>2246</v>
      </c>
    </row>
    <row r="186" spans="1:9" hidden="1" x14ac:dyDescent="0.25">
      <c r="A186" s="146" t="s">
        <v>1498</v>
      </c>
      <c r="B186" s="146" t="s">
        <v>1502</v>
      </c>
      <c r="C186" s="146" t="s">
        <v>1789</v>
      </c>
      <c r="D186" s="147"/>
      <c r="E186" s="146" t="s">
        <v>1831</v>
      </c>
      <c r="F186" s="149" t="s">
        <v>2248</v>
      </c>
      <c r="G186" s="148" t="s">
        <v>2249</v>
      </c>
      <c r="H186" s="146" t="s">
        <v>2251</v>
      </c>
      <c r="I186" s="146" t="s">
        <v>2250</v>
      </c>
    </row>
    <row r="187" spans="1:9" hidden="1" x14ac:dyDescent="0.25">
      <c r="A187" s="133" t="s">
        <v>1500</v>
      </c>
      <c r="B187" s="133" t="s">
        <v>1792</v>
      </c>
      <c r="E187" s="133" t="s">
        <v>1798</v>
      </c>
      <c r="F187" s="143" t="s">
        <v>2252</v>
      </c>
      <c r="G187" s="135" t="s">
        <v>2253</v>
      </c>
      <c r="H187" s="133" t="s">
        <v>2255</v>
      </c>
      <c r="I187" s="133" t="s">
        <v>2254</v>
      </c>
    </row>
    <row r="188" spans="1:9" s="170" customFormat="1" hidden="1" x14ac:dyDescent="0.25">
      <c r="A188" s="177" t="s">
        <v>1501</v>
      </c>
      <c r="B188" s="177" t="s">
        <v>5805</v>
      </c>
      <c r="C188" s="177"/>
      <c r="D188" s="178"/>
      <c r="E188" s="170" t="s">
        <v>5839</v>
      </c>
      <c r="F188" s="179" t="s">
        <v>6090</v>
      </c>
      <c r="G188" s="179" t="s">
        <v>6059</v>
      </c>
      <c r="H188" s="179" t="s">
        <v>6060</v>
      </c>
      <c r="I188" s="179" t="s">
        <v>6061</v>
      </c>
    </row>
    <row r="189" spans="1:9" hidden="1" x14ac:dyDescent="0.25">
      <c r="A189" s="133" t="s">
        <v>1499</v>
      </c>
      <c r="B189" s="133" t="s">
        <v>1752</v>
      </c>
      <c r="C189" s="133" t="s">
        <v>1564</v>
      </c>
      <c r="E189" s="133" t="s">
        <v>1797</v>
      </c>
      <c r="F189" s="133" t="s">
        <v>1802</v>
      </c>
      <c r="G189" s="135" t="s">
        <v>2256</v>
      </c>
      <c r="H189" s="133" t="s">
        <v>2258</v>
      </c>
      <c r="I189" s="133" t="s">
        <v>2257</v>
      </c>
    </row>
    <row r="190" spans="1:9" hidden="1" x14ac:dyDescent="0.25">
      <c r="A190" s="133" t="s">
        <v>1499</v>
      </c>
      <c r="B190" s="133" t="s">
        <v>1752</v>
      </c>
      <c r="C190" s="133" t="s">
        <v>1800</v>
      </c>
      <c r="E190" s="133" t="s">
        <v>1736</v>
      </c>
      <c r="F190" s="133" t="s">
        <v>1803</v>
      </c>
      <c r="G190" s="135" t="s">
        <v>2259</v>
      </c>
      <c r="H190" s="133" t="s">
        <v>2261</v>
      </c>
      <c r="I190" s="133" t="s">
        <v>2260</v>
      </c>
    </row>
    <row r="191" spans="1:9" hidden="1" x14ac:dyDescent="0.25">
      <c r="A191" s="133" t="s">
        <v>1499</v>
      </c>
      <c r="B191" s="133" t="s">
        <v>1752</v>
      </c>
      <c r="C191" s="133" t="s">
        <v>1801</v>
      </c>
      <c r="E191" s="133" t="s">
        <v>1737</v>
      </c>
      <c r="F191" s="133" t="s">
        <v>1804</v>
      </c>
      <c r="G191" s="135" t="s">
        <v>2262</v>
      </c>
      <c r="H191" s="133" t="s">
        <v>2264</v>
      </c>
      <c r="I191" s="133" t="s">
        <v>2263</v>
      </c>
    </row>
    <row r="192" spans="1:9" hidden="1" x14ac:dyDescent="0.25">
      <c r="A192" s="133" t="s">
        <v>1501</v>
      </c>
      <c r="B192" s="133" t="s">
        <v>1827</v>
      </c>
      <c r="E192" s="133" t="s">
        <v>1828</v>
      </c>
      <c r="F192" s="143" t="s">
        <v>2265</v>
      </c>
      <c r="G192" s="135" t="s">
        <v>2198</v>
      </c>
      <c r="H192" s="133" t="s">
        <v>2266</v>
      </c>
      <c r="I192" s="133" t="s">
        <v>2199</v>
      </c>
    </row>
    <row r="193" spans="1:9" ht="30" hidden="1" x14ac:dyDescent="0.25">
      <c r="A193" s="133" t="s">
        <v>1498</v>
      </c>
      <c r="B193" s="133" t="s">
        <v>1502</v>
      </c>
      <c r="C193" s="133" t="s">
        <v>1832</v>
      </c>
      <c r="E193" s="141" t="s">
        <v>5839</v>
      </c>
      <c r="F193" s="143" t="s">
        <v>6058</v>
      </c>
      <c r="G193" s="143" t="s">
        <v>6059</v>
      </c>
      <c r="H193" s="143" t="s">
        <v>6060</v>
      </c>
      <c r="I193" s="143" t="s">
        <v>6061</v>
      </c>
    </row>
    <row r="194" spans="1:9" hidden="1" x14ac:dyDescent="0.25">
      <c r="A194" s="133" t="s">
        <v>1498</v>
      </c>
      <c r="B194" s="133" t="s">
        <v>1502</v>
      </c>
      <c r="C194" s="133" t="s">
        <v>5771</v>
      </c>
      <c r="E194" s="133" t="s">
        <v>5776</v>
      </c>
      <c r="F194" s="143" t="s">
        <v>5773</v>
      </c>
      <c r="G194" s="143" t="s">
        <v>5775</v>
      </c>
      <c r="H194" s="143" t="s">
        <v>5777</v>
      </c>
      <c r="I194" s="143" t="s">
        <v>5774</v>
      </c>
    </row>
    <row r="195" spans="1:9" hidden="1" x14ac:dyDescent="0.25">
      <c r="A195" s="133" t="s">
        <v>1498</v>
      </c>
      <c r="B195" s="133" t="s">
        <v>1502</v>
      </c>
      <c r="C195" s="133" t="s">
        <v>2267</v>
      </c>
      <c r="E195" s="133" t="s">
        <v>1816</v>
      </c>
      <c r="F195" s="143" t="s">
        <v>1817</v>
      </c>
      <c r="G195" s="135" t="s">
        <v>2128</v>
      </c>
      <c r="H195" s="133" t="s">
        <v>2130</v>
      </c>
      <c r="I195" s="133" t="s">
        <v>2129</v>
      </c>
    </row>
    <row r="196" spans="1:9" hidden="1" x14ac:dyDescent="0.25">
      <c r="A196" s="133" t="s">
        <v>1498</v>
      </c>
      <c r="B196" s="133" t="s">
        <v>1502</v>
      </c>
      <c r="C196" s="133" t="s">
        <v>2268</v>
      </c>
      <c r="E196" s="133" t="s">
        <v>1727</v>
      </c>
      <c r="F196" s="143" t="s">
        <v>1821</v>
      </c>
      <c r="G196" s="135" t="s">
        <v>2131</v>
      </c>
      <c r="H196" s="133" t="s">
        <v>2133</v>
      </c>
      <c r="I196" s="133" t="s">
        <v>2132</v>
      </c>
    </row>
    <row r="197" spans="1:9" hidden="1" x14ac:dyDescent="0.25">
      <c r="A197" s="133" t="s">
        <v>1498</v>
      </c>
      <c r="B197" s="133" t="s">
        <v>1502</v>
      </c>
      <c r="C197" s="133" t="s">
        <v>2269</v>
      </c>
      <c r="E197" s="133" t="s">
        <v>1794</v>
      </c>
      <c r="F197" s="143" t="s">
        <v>2270</v>
      </c>
      <c r="G197" s="135" t="s">
        <v>2134</v>
      </c>
      <c r="H197" s="133" t="s">
        <v>2136</v>
      </c>
      <c r="I197" s="133" t="s">
        <v>2135</v>
      </c>
    </row>
    <row r="198" spans="1:9" hidden="1" x14ac:dyDescent="0.25">
      <c r="A198" s="133" t="s">
        <v>1498</v>
      </c>
      <c r="B198" s="133" t="s">
        <v>1502</v>
      </c>
      <c r="C198" s="133" t="s">
        <v>2271</v>
      </c>
      <c r="E198" s="133" t="s">
        <v>1795</v>
      </c>
      <c r="F198" s="143" t="s">
        <v>2272</v>
      </c>
      <c r="G198" s="135" t="s">
        <v>2137</v>
      </c>
      <c r="H198" s="133" t="s">
        <v>2139</v>
      </c>
      <c r="I198" s="133" t="s">
        <v>2138</v>
      </c>
    </row>
    <row r="199" spans="1:9" hidden="1" x14ac:dyDescent="0.25">
      <c r="A199" s="133" t="s">
        <v>1499</v>
      </c>
      <c r="B199" s="133" t="s">
        <v>2276</v>
      </c>
      <c r="E199" s="133" t="s">
        <v>1396</v>
      </c>
      <c r="F199" s="133" t="s">
        <v>1611</v>
      </c>
      <c r="G199" s="135" t="s">
        <v>1859</v>
      </c>
      <c r="H199" s="133" t="s">
        <v>1861</v>
      </c>
      <c r="I199" s="133" t="s">
        <v>1860</v>
      </c>
    </row>
    <row r="200" spans="1:9" hidden="1" x14ac:dyDescent="0.25">
      <c r="A200" s="133" t="s">
        <v>1499</v>
      </c>
      <c r="B200" s="133" t="s">
        <v>2276</v>
      </c>
      <c r="E200" s="133" t="s">
        <v>1397</v>
      </c>
      <c r="F200" s="133" t="s">
        <v>1612</v>
      </c>
      <c r="G200" s="135" t="s">
        <v>1862</v>
      </c>
      <c r="H200" s="133" t="s">
        <v>1864</v>
      </c>
      <c r="I200" s="133" t="s">
        <v>1863</v>
      </c>
    </row>
    <row r="201" spans="1:9" hidden="1" x14ac:dyDescent="0.25">
      <c r="A201" s="133" t="s">
        <v>1499</v>
      </c>
      <c r="B201" s="133" t="s">
        <v>2276</v>
      </c>
      <c r="E201" s="133" t="s">
        <v>1398</v>
      </c>
      <c r="F201" s="133" t="s">
        <v>1613</v>
      </c>
      <c r="G201" s="135" t="s">
        <v>1865</v>
      </c>
      <c r="H201" s="133" t="s">
        <v>1867</v>
      </c>
      <c r="I201" s="133" t="s">
        <v>1866</v>
      </c>
    </row>
    <row r="202" spans="1:9" hidden="1" x14ac:dyDescent="0.25">
      <c r="A202" s="133" t="s">
        <v>1499</v>
      </c>
      <c r="B202" s="133" t="s">
        <v>2276</v>
      </c>
      <c r="E202" s="133" t="s">
        <v>1399</v>
      </c>
      <c r="F202" s="133" t="s">
        <v>1614</v>
      </c>
      <c r="G202" s="135" t="s">
        <v>1868</v>
      </c>
      <c r="H202" s="133" t="s">
        <v>1870</v>
      </c>
      <c r="I202" s="133" t="s">
        <v>1869</v>
      </c>
    </row>
    <row r="203" spans="1:9" hidden="1" x14ac:dyDescent="0.25">
      <c r="A203" s="133" t="s">
        <v>1499</v>
      </c>
      <c r="B203" s="133" t="s">
        <v>2276</v>
      </c>
      <c r="E203" s="133" t="s">
        <v>1400</v>
      </c>
      <c r="F203" s="133" t="s">
        <v>1615</v>
      </c>
      <c r="G203" s="135" t="s">
        <v>1871</v>
      </c>
      <c r="H203" s="133" t="s">
        <v>1873</v>
      </c>
      <c r="I203" s="133" t="s">
        <v>1872</v>
      </c>
    </row>
    <row r="204" spans="1:9" hidden="1" x14ac:dyDescent="0.25">
      <c r="A204" s="133" t="s">
        <v>1499</v>
      </c>
      <c r="B204" s="133" t="s">
        <v>2276</v>
      </c>
      <c r="E204" s="48" t="s">
        <v>1401</v>
      </c>
      <c r="F204" t="s">
        <v>2749</v>
      </c>
      <c r="G204" t="s">
        <v>5790</v>
      </c>
      <c r="H204" t="s">
        <v>5792</v>
      </c>
      <c r="I204" s="157" t="s">
        <v>5791</v>
      </c>
    </row>
    <row r="205" spans="1:9" hidden="1" x14ac:dyDescent="0.25">
      <c r="A205" s="133" t="s">
        <v>1500</v>
      </c>
      <c r="B205" s="133" t="s">
        <v>2277</v>
      </c>
      <c r="E205" s="133" t="s">
        <v>2779</v>
      </c>
      <c r="F205" t="s">
        <v>2769</v>
      </c>
      <c r="G205" t="s">
        <v>2770</v>
      </c>
      <c r="H205" t="s">
        <v>2771</v>
      </c>
      <c r="I205" t="s">
        <v>2772</v>
      </c>
    </row>
    <row r="206" spans="1:9" hidden="1" x14ac:dyDescent="0.25">
      <c r="A206" s="133" t="s">
        <v>1501</v>
      </c>
      <c r="B206" s="133" t="s">
        <v>2743</v>
      </c>
      <c r="E206" s="133" t="s">
        <v>2744</v>
      </c>
      <c r="F206" t="s">
        <v>2749</v>
      </c>
      <c r="G206" t="s">
        <v>5790</v>
      </c>
      <c r="H206" t="s">
        <v>5792</v>
      </c>
      <c r="I206" s="157" t="s">
        <v>5791</v>
      </c>
    </row>
    <row r="207" spans="1:9" hidden="1" x14ac:dyDescent="0.25">
      <c r="A207" s="133" t="s">
        <v>1499</v>
      </c>
      <c r="B207" s="133" t="s">
        <v>2276</v>
      </c>
      <c r="E207" s="133" t="s">
        <v>2278</v>
      </c>
      <c r="F207" s="133" t="s">
        <v>2750</v>
      </c>
      <c r="G207" s="133" t="s">
        <v>2751</v>
      </c>
      <c r="H207" s="133" t="s">
        <v>2752</v>
      </c>
      <c r="I207" s="146" t="s">
        <v>2753</v>
      </c>
    </row>
    <row r="208" spans="1:9" hidden="1" x14ac:dyDescent="0.25">
      <c r="A208" s="133" t="s">
        <v>1499</v>
      </c>
      <c r="B208" s="133" t="s">
        <v>2276</v>
      </c>
      <c r="E208" s="133" t="s">
        <v>2279</v>
      </c>
      <c r="F208" s="133" t="s">
        <v>2754</v>
      </c>
      <c r="G208" s="133" t="s">
        <v>2755</v>
      </c>
      <c r="H208" s="133" t="s">
        <v>2756</v>
      </c>
      <c r="I208" s="133" t="s">
        <v>2757</v>
      </c>
    </row>
    <row r="209" spans="1:9" hidden="1" x14ac:dyDescent="0.25">
      <c r="A209" s="133" t="s">
        <v>1499</v>
      </c>
      <c r="B209" s="133" t="s">
        <v>2276</v>
      </c>
      <c r="E209" s="133" t="s">
        <v>2280</v>
      </c>
      <c r="F209" s="133" t="s">
        <v>2758</v>
      </c>
      <c r="G209" s="133" t="s">
        <v>2759</v>
      </c>
      <c r="H209" s="133" t="s">
        <v>2760</v>
      </c>
      <c r="I209" s="133" t="s">
        <v>2758</v>
      </c>
    </row>
    <row r="210" spans="1:9" hidden="1" x14ac:dyDescent="0.25">
      <c r="A210" s="133" t="s">
        <v>1499</v>
      </c>
      <c r="B210" s="133" t="s">
        <v>2276</v>
      </c>
      <c r="E210" s="133" t="s">
        <v>2281</v>
      </c>
      <c r="F210" s="133" t="s">
        <v>2761</v>
      </c>
      <c r="G210" s="133" t="s">
        <v>2762</v>
      </c>
      <c r="H210" s="155" t="s">
        <v>2763</v>
      </c>
      <c r="I210" s="133" t="s">
        <v>2764</v>
      </c>
    </row>
    <row r="211" spans="1:9" hidden="1" x14ac:dyDescent="0.25">
      <c r="A211" s="133" t="s">
        <v>1499</v>
      </c>
      <c r="B211" s="133" t="s">
        <v>2276</v>
      </c>
      <c r="E211" s="133" t="s">
        <v>2282</v>
      </c>
      <c r="F211" s="133" t="s">
        <v>2765</v>
      </c>
      <c r="G211" s="133" t="s">
        <v>2766</v>
      </c>
      <c r="H211" s="155" t="s">
        <v>2767</v>
      </c>
      <c r="I211" s="146" t="s">
        <v>2768</v>
      </c>
    </row>
    <row r="212" spans="1:9" hidden="1" x14ac:dyDescent="0.25">
      <c r="A212" s="133" t="s">
        <v>1499</v>
      </c>
      <c r="B212" s="133" t="s">
        <v>2276</v>
      </c>
      <c r="E212" s="133" t="s">
        <v>2744</v>
      </c>
      <c r="F212" t="s">
        <v>2749</v>
      </c>
      <c r="G212" t="s">
        <v>5790</v>
      </c>
      <c r="H212" t="s">
        <v>5792</v>
      </c>
      <c r="I212" s="157" t="s">
        <v>5791</v>
      </c>
    </row>
    <row r="213" spans="1:9" hidden="1" x14ac:dyDescent="0.25">
      <c r="A213" s="133" t="s">
        <v>1501</v>
      </c>
      <c r="B213" s="133" t="s">
        <v>4546</v>
      </c>
      <c r="E213" s="133" t="s">
        <v>1784</v>
      </c>
      <c r="F213" s="133" t="s">
        <v>4559</v>
      </c>
      <c r="G213" s="133" t="s">
        <v>5810</v>
      </c>
      <c r="H213" s="133" t="s">
        <v>1784</v>
      </c>
      <c r="I213" s="146" t="s">
        <v>4551</v>
      </c>
    </row>
    <row r="214" spans="1:9" hidden="1" x14ac:dyDescent="0.25">
      <c r="A214" s="133" t="s">
        <v>1501</v>
      </c>
      <c r="B214" s="133" t="s">
        <v>4547</v>
      </c>
      <c r="E214" s="133" t="s">
        <v>1785</v>
      </c>
      <c r="F214" s="133" t="s">
        <v>5806</v>
      </c>
      <c r="G214" s="133" t="s">
        <v>5811</v>
      </c>
      <c r="H214" s="133" t="s">
        <v>1785</v>
      </c>
      <c r="I214" s="133" t="s">
        <v>4552</v>
      </c>
    </row>
    <row r="215" spans="1:9" hidden="1" x14ac:dyDescent="0.25">
      <c r="A215" s="133" t="s">
        <v>1501</v>
      </c>
      <c r="B215" s="133" t="s">
        <v>4548</v>
      </c>
      <c r="E215" s="133" t="s">
        <v>1786</v>
      </c>
      <c r="F215" s="133" t="s">
        <v>5807</v>
      </c>
      <c r="G215" s="133" t="s">
        <v>5812</v>
      </c>
      <c r="H215" s="133" t="s">
        <v>1786</v>
      </c>
      <c r="I215" s="133" t="s">
        <v>4553</v>
      </c>
    </row>
    <row r="216" spans="1:9" hidden="1" x14ac:dyDescent="0.25">
      <c r="A216" s="133" t="s">
        <v>1501</v>
      </c>
      <c r="B216" s="133" t="s">
        <v>4549</v>
      </c>
      <c r="E216" s="133" t="s">
        <v>1787</v>
      </c>
      <c r="F216" s="133" t="s">
        <v>5808</v>
      </c>
      <c r="G216" s="133" t="s">
        <v>5813</v>
      </c>
      <c r="H216" s="133" t="s">
        <v>1787</v>
      </c>
      <c r="I216" s="133" t="s">
        <v>4554</v>
      </c>
    </row>
    <row r="217" spans="1:9" hidden="1" x14ac:dyDescent="0.25">
      <c r="A217" s="133" t="s">
        <v>1501</v>
      </c>
      <c r="B217" s="133" t="s">
        <v>4550</v>
      </c>
      <c r="E217" s="133" t="s">
        <v>1788</v>
      </c>
      <c r="F217" s="133" t="s">
        <v>5809</v>
      </c>
      <c r="G217" s="133" t="s">
        <v>5814</v>
      </c>
      <c r="H217" s="133" t="s">
        <v>1788</v>
      </c>
      <c r="I217" s="133" t="s">
        <v>4555</v>
      </c>
    </row>
    <row r="218" spans="1:9" hidden="1" x14ac:dyDescent="0.25">
      <c r="A218" s="133" t="s">
        <v>1499</v>
      </c>
      <c r="B218" s="133" t="s">
        <v>2276</v>
      </c>
      <c r="E218" s="156" t="s">
        <v>23</v>
      </c>
      <c r="F218" s="156" t="s">
        <v>5781</v>
      </c>
      <c r="G218" s="156" t="s">
        <v>5788</v>
      </c>
      <c r="H218" s="156" t="s">
        <v>5788</v>
      </c>
      <c r="I218" s="156" t="s">
        <v>5784</v>
      </c>
    </row>
    <row r="219" spans="1:9" hidden="1" x14ac:dyDescent="0.25">
      <c r="A219" s="133" t="s">
        <v>1499</v>
      </c>
      <c r="B219" s="133" t="s">
        <v>2276</v>
      </c>
      <c r="E219" s="156" t="s">
        <v>2745</v>
      </c>
      <c r="F219" s="156" t="s">
        <v>5782</v>
      </c>
      <c r="G219" s="156" t="s">
        <v>5787</v>
      </c>
      <c r="H219" s="156" t="s">
        <v>5787</v>
      </c>
      <c r="I219" s="156" t="s">
        <v>5785</v>
      </c>
    </row>
    <row r="220" spans="1:9" hidden="1" x14ac:dyDescent="0.25">
      <c r="A220" s="133" t="s">
        <v>1499</v>
      </c>
      <c r="B220" s="133" t="s">
        <v>2276</v>
      </c>
      <c r="E220" s="156" t="s">
        <v>4545</v>
      </c>
      <c r="F220" s="156" t="s">
        <v>5783</v>
      </c>
      <c r="G220" s="156" t="s">
        <v>5789</v>
      </c>
      <c r="H220" s="156" t="s">
        <v>5789</v>
      </c>
      <c r="I220" s="156" t="s">
        <v>5786</v>
      </c>
    </row>
    <row r="221" spans="1:9" hidden="1" x14ac:dyDescent="0.25">
      <c r="A221" s="133" t="s">
        <v>1501</v>
      </c>
      <c r="B221" s="133" t="s">
        <v>5804</v>
      </c>
      <c r="E221" s="133" t="s">
        <v>5840</v>
      </c>
      <c r="F221" s="133" t="s">
        <v>6062</v>
      </c>
      <c r="G221" s="133" t="s">
        <v>6063</v>
      </c>
      <c r="H221" s="133" t="s">
        <v>6064</v>
      </c>
      <c r="I221" s="133" t="s">
        <v>6065</v>
      </c>
    </row>
    <row r="222" spans="1:9" hidden="1" x14ac:dyDescent="0.25">
      <c r="A222" s="133" t="s">
        <v>1499</v>
      </c>
      <c r="B222" s="133" t="s">
        <v>2276</v>
      </c>
      <c r="E222" s="133" t="s">
        <v>5772</v>
      </c>
      <c r="F222" s="133" t="s">
        <v>6066</v>
      </c>
      <c r="G222" s="133" t="s">
        <v>5817</v>
      </c>
      <c r="H222" s="133" t="s">
        <v>6067</v>
      </c>
      <c r="I222" s="133" t="s">
        <v>6068</v>
      </c>
    </row>
    <row r="223" spans="1:9" hidden="1" x14ac:dyDescent="0.25">
      <c r="A223" s="133" t="s">
        <v>1499</v>
      </c>
      <c r="B223" s="133" t="s">
        <v>2276</v>
      </c>
      <c r="E223" s="133" t="s">
        <v>5692</v>
      </c>
      <c r="F223" s="133" t="s">
        <v>6069</v>
      </c>
      <c r="G223" s="133" t="s">
        <v>5819</v>
      </c>
      <c r="H223" s="133" t="s">
        <v>6070</v>
      </c>
      <c r="I223" s="133" t="s">
        <v>6071</v>
      </c>
    </row>
    <row r="224" spans="1:9" hidden="1" x14ac:dyDescent="0.25">
      <c r="A224" s="133" t="s">
        <v>1499</v>
      </c>
      <c r="B224" s="133" t="s">
        <v>2276</v>
      </c>
      <c r="E224" s="133" t="s">
        <v>2746</v>
      </c>
      <c r="F224" s="133" t="s">
        <v>6072</v>
      </c>
      <c r="G224" s="133" t="s">
        <v>5820</v>
      </c>
      <c r="H224" s="133" t="s">
        <v>6073</v>
      </c>
      <c r="I224" s="133" t="s">
        <v>6074</v>
      </c>
    </row>
    <row r="225" spans="1:9" hidden="1" x14ac:dyDescent="0.25">
      <c r="A225" s="133" t="s">
        <v>1499</v>
      </c>
      <c r="B225" s="133" t="s">
        <v>2276</v>
      </c>
      <c r="E225" s="133" t="s">
        <v>2748</v>
      </c>
      <c r="F225" s="133" t="s">
        <v>6075</v>
      </c>
      <c r="G225" s="133" t="s">
        <v>5821</v>
      </c>
      <c r="H225" s="133" t="s">
        <v>6076</v>
      </c>
      <c r="I225" s="133" t="s">
        <v>6077</v>
      </c>
    </row>
    <row r="226" spans="1:9" hidden="1" x14ac:dyDescent="0.25">
      <c r="A226" s="133" t="s">
        <v>1499</v>
      </c>
      <c r="B226" s="133" t="s">
        <v>2276</v>
      </c>
      <c r="E226" s="133" t="s">
        <v>2747</v>
      </c>
      <c r="F226" s="133" t="s">
        <v>6091</v>
      </c>
      <c r="G226" s="133" t="s">
        <v>5822</v>
      </c>
      <c r="H226" s="133" t="s">
        <v>6078</v>
      </c>
      <c r="I226" s="133" t="s">
        <v>6079</v>
      </c>
    </row>
    <row r="227" spans="1:9" hidden="1" x14ac:dyDescent="0.25">
      <c r="A227" s="133" t="s">
        <v>5823</v>
      </c>
      <c r="B227" s="133" t="s">
        <v>1752</v>
      </c>
      <c r="C227" s="133" t="s">
        <v>5825</v>
      </c>
      <c r="E227" s="133" t="s">
        <v>5824</v>
      </c>
      <c r="F227" s="133" t="s">
        <v>6080</v>
      </c>
      <c r="G227" s="133" t="s">
        <v>6081</v>
      </c>
      <c r="H227" s="133" t="s">
        <v>6082</v>
      </c>
      <c r="I227" s="133" t="s">
        <v>5836</v>
      </c>
    </row>
    <row r="228" spans="1:9" hidden="1" x14ac:dyDescent="0.25">
      <c r="A228" s="133" t="s">
        <v>5823</v>
      </c>
      <c r="B228" s="133" t="s">
        <v>1752</v>
      </c>
      <c r="C228" s="133" t="s">
        <v>5826</v>
      </c>
      <c r="E228" s="133" t="s">
        <v>5824</v>
      </c>
      <c r="F228" s="133" t="s">
        <v>6080</v>
      </c>
      <c r="G228" s="133" t="s">
        <v>6081</v>
      </c>
      <c r="H228" s="133" t="s">
        <v>6082</v>
      </c>
      <c r="I228" s="133" t="s">
        <v>5836</v>
      </c>
    </row>
    <row r="229" spans="1:9" hidden="1" x14ac:dyDescent="0.25">
      <c r="A229" s="133" t="s">
        <v>5823</v>
      </c>
      <c r="B229" s="133" t="s">
        <v>1752</v>
      </c>
      <c r="C229" s="133" t="s">
        <v>5827</v>
      </c>
      <c r="E229" s="133" t="s">
        <v>5824</v>
      </c>
      <c r="F229" s="133" t="s">
        <v>6080</v>
      </c>
      <c r="G229" s="133" t="s">
        <v>6081</v>
      </c>
      <c r="H229" s="133" t="s">
        <v>6082</v>
      </c>
      <c r="I229" s="133" t="s">
        <v>5836</v>
      </c>
    </row>
    <row r="230" spans="1:9" hidden="1" x14ac:dyDescent="0.25">
      <c r="A230" s="133" t="s">
        <v>5823</v>
      </c>
      <c r="B230" s="133" t="s">
        <v>1752</v>
      </c>
      <c r="C230" s="133" t="s">
        <v>5828</v>
      </c>
      <c r="E230" s="133" t="s">
        <v>5824</v>
      </c>
      <c r="F230" s="133" t="s">
        <v>6080</v>
      </c>
      <c r="G230" s="133" t="s">
        <v>6081</v>
      </c>
      <c r="H230" s="133" t="s">
        <v>6082</v>
      </c>
      <c r="I230" s="133" t="s">
        <v>5836</v>
      </c>
    </row>
    <row r="231" spans="1:9" hidden="1" x14ac:dyDescent="0.25">
      <c r="A231" s="133" t="s">
        <v>5823</v>
      </c>
      <c r="B231" s="133" t="s">
        <v>1752</v>
      </c>
      <c r="C231" s="133" t="s">
        <v>5829</v>
      </c>
      <c r="E231" s="133" t="s">
        <v>5824</v>
      </c>
      <c r="F231" s="133" t="s">
        <v>6080</v>
      </c>
      <c r="G231" s="133" t="s">
        <v>6081</v>
      </c>
      <c r="H231" s="133" t="s">
        <v>6082</v>
      </c>
      <c r="I231" s="133" t="s">
        <v>5836</v>
      </c>
    </row>
    <row r="232" spans="1:9" hidden="1" x14ac:dyDescent="0.25">
      <c r="A232" s="133" t="s">
        <v>5823</v>
      </c>
      <c r="B232" s="133" t="s">
        <v>1752</v>
      </c>
      <c r="C232" s="133" t="s">
        <v>5830</v>
      </c>
      <c r="E232" s="133" t="s">
        <v>5835</v>
      </c>
      <c r="F232" s="141" t="s">
        <v>5835</v>
      </c>
      <c r="G232" s="141" t="s">
        <v>6083</v>
      </c>
      <c r="H232" s="141" t="s">
        <v>6084</v>
      </c>
      <c r="I232" s="141" t="s">
        <v>5837</v>
      </c>
    </row>
    <row r="233" spans="1:9" hidden="1" x14ac:dyDescent="0.25">
      <c r="A233" s="133" t="s">
        <v>5823</v>
      </c>
      <c r="B233" s="133" t="s">
        <v>1752</v>
      </c>
      <c r="C233" s="133" t="s">
        <v>5831</v>
      </c>
      <c r="E233" s="133" t="s">
        <v>5835</v>
      </c>
      <c r="F233" s="141" t="s">
        <v>5835</v>
      </c>
      <c r="G233" s="141" t="s">
        <v>6083</v>
      </c>
      <c r="H233" s="141" t="s">
        <v>6084</v>
      </c>
      <c r="I233" s="141" t="s">
        <v>5837</v>
      </c>
    </row>
    <row r="234" spans="1:9" hidden="1" x14ac:dyDescent="0.25">
      <c r="A234" s="133" t="s">
        <v>5823</v>
      </c>
      <c r="B234" s="133" t="s">
        <v>1752</v>
      </c>
      <c r="C234" s="133" t="s">
        <v>5832</v>
      </c>
      <c r="E234" s="133" t="s">
        <v>5835</v>
      </c>
      <c r="F234" s="141" t="s">
        <v>5835</v>
      </c>
      <c r="G234" s="141" t="s">
        <v>6083</v>
      </c>
      <c r="H234" s="141" t="s">
        <v>6084</v>
      </c>
      <c r="I234" s="141" t="s">
        <v>5837</v>
      </c>
    </row>
    <row r="235" spans="1:9" hidden="1" x14ac:dyDescent="0.25">
      <c r="A235" s="133" t="s">
        <v>5823</v>
      </c>
      <c r="B235" s="133" t="s">
        <v>1752</v>
      </c>
      <c r="C235" s="133" t="s">
        <v>5833</v>
      </c>
      <c r="E235" s="133" t="s">
        <v>5835</v>
      </c>
      <c r="F235" s="141" t="s">
        <v>5835</v>
      </c>
      <c r="G235" s="141" t="s">
        <v>6083</v>
      </c>
      <c r="H235" s="141" t="s">
        <v>6084</v>
      </c>
      <c r="I235" s="141" t="s">
        <v>5837</v>
      </c>
    </row>
    <row r="236" spans="1:9" hidden="1" x14ac:dyDescent="0.25">
      <c r="A236" s="133" t="s">
        <v>5823</v>
      </c>
      <c r="B236" s="133" t="s">
        <v>1752</v>
      </c>
      <c r="C236" s="133" t="s">
        <v>5834</v>
      </c>
      <c r="E236" s="133" t="s">
        <v>5835</v>
      </c>
      <c r="F236" s="141" t="s">
        <v>5835</v>
      </c>
      <c r="G236" s="141" t="s">
        <v>6083</v>
      </c>
      <c r="H236" s="141" t="s">
        <v>6084</v>
      </c>
      <c r="I236" s="141" t="s">
        <v>5837</v>
      </c>
    </row>
    <row r="237" spans="1:9" x14ac:dyDescent="0.25">
      <c r="A237" s="133" t="s">
        <v>1500</v>
      </c>
      <c r="B237" s="133" t="s">
        <v>6055</v>
      </c>
      <c r="E237" s="133" t="s">
        <v>6056</v>
      </c>
      <c r="F237" s="133" t="s">
        <v>6085</v>
      </c>
      <c r="G237" s="133" t="s">
        <v>6086</v>
      </c>
      <c r="H237" s="133" t="s">
        <v>6087</v>
      </c>
      <c r="I237" s="133" t="s">
        <v>6088</v>
      </c>
    </row>
    <row r="238" spans="1:9" hidden="1" x14ac:dyDescent="0.25">
      <c r="A238" s="133" t="s">
        <v>1500</v>
      </c>
      <c r="B238" s="133" t="s">
        <v>6057</v>
      </c>
      <c r="E238" s="133" t="s">
        <v>5846</v>
      </c>
      <c r="F238" s="133" t="s">
        <v>5846</v>
      </c>
      <c r="G238" s="133" t="s">
        <v>5846</v>
      </c>
      <c r="H238" s="133" t="s">
        <v>5846</v>
      </c>
      <c r="I238" s="133" t="s">
        <v>5846</v>
      </c>
    </row>
  </sheetData>
  <autoFilter ref="A1:I238" xr:uid="{629963F5-5CA3-4265-BD14-E8BC0C7E503A}">
    <filterColumn colId="5">
      <filters>
        <filter val="A combination of gear trays &quot;VLGFP Protected&quot; and gear trays from other ranges is not possible."/>
      </filters>
    </filterColumn>
  </autoFilter>
  <phoneticPr fontId="16" type="noConversion"/>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Pref">
    <tabColor theme="1"/>
  </sheetPr>
  <dimension ref="A1:E5"/>
  <sheetViews>
    <sheetView workbookViewId="0">
      <selection activeCell="E7" sqref="E7"/>
    </sheetView>
  </sheetViews>
  <sheetFormatPr baseColWidth="10" defaultRowHeight="15" x14ac:dyDescent="0.25"/>
  <cols>
    <col min="1" max="1" width="12.140625" bestFit="1" customWidth="1"/>
  </cols>
  <sheetData>
    <row r="1" spans="1:5" x14ac:dyDescent="0.25">
      <c r="A1" t="s">
        <v>1603</v>
      </c>
      <c r="B1">
        <v>9</v>
      </c>
      <c r="D1" t="s">
        <v>2274</v>
      </c>
      <c r="E1">
        <v>5</v>
      </c>
    </row>
    <row r="2" spans="1:5" x14ac:dyDescent="0.25">
      <c r="A2" t="s">
        <v>1604</v>
      </c>
      <c r="B2">
        <v>5</v>
      </c>
    </row>
    <row r="4" spans="1:5" ht="22.5" customHeight="1" x14ac:dyDescent="0.25">
      <c r="B4" t="b">
        <v>0</v>
      </c>
    </row>
    <row r="5" spans="1:5" ht="22.5" customHeight="1" x14ac:dyDescent="0.25">
      <c r="B5" t="b">
        <v>0</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19050</xdr:colOff>
                    <xdr:row>3</xdr:row>
                    <xdr:rowOff>38100</xdr:rowOff>
                  </from>
                  <to>
                    <xdr:col>2</xdr:col>
                    <xdr:colOff>390525</xdr:colOff>
                    <xdr:row>3</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19050</xdr:colOff>
                    <xdr:row>4</xdr:row>
                    <xdr:rowOff>28575</xdr:rowOff>
                  </from>
                  <to>
                    <xdr:col>2</xdr:col>
                    <xdr:colOff>390525</xdr:colOff>
                    <xdr:row>4</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Träger"/>
  <dimension ref="A1:U862"/>
  <sheetViews>
    <sheetView zoomScale="115" zoomScaleNormal="115" workbookViewId="0">
      <pane xSplit="1" ySplit="1" topLeftCell="B2" activePane="bottomRight" state="frozen"/>
      <selection pane="topRight" activeCell="B1" sqref="B1"/>
      <selection pane="bottomLeft" activeCell="A2" sqref="A2"/>
      <selection pane="bottomRight" activeCell="D19" sqref="D19"/>
    </sheetView>
  </sheetViews>
  <sheetFormatPr baseColWidth="10" defaultRowHeight="15" x14ac:dyDescent="0.25"/>
  <cols>
    <col min="1" max="1" width="15.42578125" style="152" customWidth="1"/>
    <col min="2" max="2" width="34.140625" style="152" customWidth="1"/>
    <col min="3" max="3" width="38.85546875" style="152" customWidth="1"/>
    <col min="4" max="4" width="50.28515625" style="152" customWidth="1"/>
    <col min="5" max="5" width="10.85546875" style="158" customWidth="1"/>
    <col min="6" max="6" width="13.42578125" style="152" customWidth="1"/>
    <col min="7" max="8" width="8.5703125" style="152" customWidth="1"/>
    <col min="9" max="9" width="8.7109375" style="152" customWidth="1"/>
    <col min="10" max="10" width="8.28515625" style="152" customWidth="1"/>
    <col min="11" max="11" width="15.7109375" style="152" customWidth="1"/>
    <col min="12" max="12" width="17.7109375" style="152" customWidth="1"/>
    <col min="13" max="13" width="9.7109375" style="152" customWidth="1"/>
    <col min="14" max="14" width="17.28515625" style="152" bestFit="1" customWidth="1"/>
    <col min="15" max="16" width="13.140625" style="152" customWidth="1"/>
    <col min="17" max="17" width="15.7109375" style="166" bestFit="1" customWidth="1"/>
    <col min="18" max="20" width="9.140625" style="153"/>
    <col min="21" max="21" width="34.7109375" style="152" bestFit="1" customWidth="1"/>
    <col min="22" max="16384" width="11.42578125" style="153"/>
  </cols>
  <sheetData>
    <row r="1" spans="1:21" x14ac:dyDescent="0.25">
      <c r="A1" s="152" t="s">
        <v>0</v>
      </c>
      <c r="B1" s="152" t="s">
        <v>1</v>
      </c>
      <c r="C1" s="152" t="s">
        <v>2</v>
      </c>
      <c r="D1" s="152" t="s">
        <v>2284</v>
      </c>
      <c r="E1" s="158" t="s">
        <v>4</v>
      </c>
      <c r="F1" s="152" t="s">
        <v>2285</v>
      </c>
      <c r="G1" s="152" t="s">
        <v>6</v>
      </c>
      <c r="H1" s="152" t="s">
        <v>7</v>
      </c>
      <c r="I1" s="152" t="s">
        <v>8</v>
      </c>
      <c r="J1" s="152" t="s">
        <v>9</v>
      </c>
      <c r="K1" s="152" t="s">
        <v>10</v>
      </c>
      <c r="L1" s="152" t="s">
        <v>11</v>
      </c>
      <c r="M1" s="152" t="s">
        <v>13</v>
      </c>
      <c r="N1" s="152" t="s">
        <v>14</v>
      </c>
      <c r="O1" s="152" t="s">
        <v>15</v>
      </c>
      <c r="P1" s="152" t="s">
        <v>16</v>
      </c>
      <c r="Q1" s="167" t="s">
        <v>17</v>
      </c>
      <c r="R1" s="153" t="s">
        <v>480</v>
      </c>
      <c r="S1" s="153" t="s">
        <v>481</v>
      </c>
      <c r="T1" s="153" t="s">
        <v>1790</v>
      </c>
      <c r="U1" s="152" t="s">
        <v>2283</v>
      </c>
    </row>
    <row r="2" spans="1:21" customFormat="1" x14ac:dyDescent="0.25">
      <c r="A2" s="1" t="s">
        <v>656</v>
      </c>
      <c r="B2" s="1" t="s">
        <v>657</v>
      </c>
      <c r="C2" s="1" t="s">
        <v>4668</v>
      </c>
      <c r="D2" s="1" t="s">
        <v>1863</v>
      </c>
      <c r="E2" s="48">
        <v>142.5</v>
      </c>
      <c r="F2" s="1" t="s">
        <v>4669</v>
      </c>
      <c r="G2" s="1" t="s">
        <v>546</v>
      </c>
      <c r="H2" s="1"/>
      <c r="I2" s="1" t="s">
        <v>21</v>
      </c>
      <c r="J2" s="1" t="s">
        <v>4670</v>
      </c>
      <c r="K2" s="1" t="s">
        <v>4671</v>
      </c>
      <c r="L2" s="1" t="s">
        <v>4672</v>
      </c>
      <c r="M2" s="1" t="s">
        <v>37</v>
      </c>
      <c r="N2" s="1" t="s">
        <v>5784</v>
      </c>
      <c r="O2" s="1" t="s">
        <v>2188</v>
      </c>
      <c r="P2" s="170" t="s">
        <v>4673</v>
      </c>
      <c r="Q2" s="169" t="s">
        <v>4674</v>
      </c>
      <c r="R2">
        <v>7208567</v>
      </c>
      <c r="S2" t="s">
        <v>7030</v>
      </c>
      <c r="U2" s="151" t="s">
        <v>2753</v>
      </c>
    </row>
    <row r="3" spans="1:21" customFormat="1" x14ac:dyDescent="0.25">
      <c r="A3" s="1" t="s">
        <v>660</v>
      </c>
      <c r="B3" s="1" t="s">
        <v>661</v>
      </c>
      <c r="C3" s="1" t="s">
        <v>4675</v>
      </c>
      <c r="D3" s="1" t="s">
        <v>1863</v>
      </c>
      <c r="E3" s="48">
        <v>157.9</v>
      </c>
      <c r="F3" s="1" t="s">
        <v>4080</v>
      </c>
      <c r="G3" s="1" t="s">
        <v>546</v>
      </c>
      <c r="H3" s="1"/>
      <c r="I3" s="1" t="s">
        <v>21</v>
      </c>
      <c r="J3" s="1" t="s">
        <v>27</v>
      </c>
      <c r="K3" s="1" t="s">
        <v>4676</v>
      </c>
      <c r="L3" s="1" t="s">
        <v>4677</v>
      </c>
      <c r="M3" s="1" t="s">
        <v>37</v>
      </c>
      <c r="N3" s="1" t="s">
        <v>5784</v>
      </c>
      <c r="O3" s="1" t="s">
        <v>2188</v>
      </c>
      <c r="P3" s="170" t="s">
        <v>4678</v>
      </c>
      <c r="Q3" s="169" t="s">
        <v>4679</v>
      </c>
      <c r="R3">
        <v>7208639</v>
      </c>
      <c r="S3" t="s">
        <v>7031</v>
      </c>
      <c r="U3" s="151" t="s">
        <v>2753</v>
      </c>
    </row>
    <row r="4" spans="1:21" customFormat="1" x14ac:dyDescent="0.25">
      <c r="A4" s="1" t="s">
        <v>664</v>
      </c>
      <c r="B4" s="1" t="s">
        <v>665</v>
      </c>
      <c r="C4" s="1" t="s">
        <v>3313</v>
      </c>
      <c r="D4" s="1" t="s">
        <v>1863</v>
      </c>
      <c r="E4" s="48">
        <v>198.9</v>
      </c>
      <c r="F4" s="1" t="s">
        <v>3314</v>
      </c>
      <c r="G4" s="1" t="s">
        <v>546</v>
      </c>
      <c r="H4" s="1"/>
      <c r="I4" s="1" t="s">
        <v>21</v>
      </c>
      <c r="J4" s="1" t="s">
        <v>29</v>
      </c>
      <c r="K4" s="1" t="s">
        <v>3315</v>
      </c>
      <c r="L4" s="1" t="s">
        <v>3316</v>
      </c>
      <c r="M4" s="1" t="s">
        <v>37</v>
      </c>
      <c r="N4" s="1" t="s">
        <v>5784</v>
      </c>
      <c r="O4" s="1" t="s">
        <v>2188</v>
      </c>
      <c r="P4" s="170" t="s">
        <v>2796</v>
      </c>
      <c r="Q4" s="169" t="s">
        <v>3317</v>
      </c>
      <c r="R4">
        <v>7208813</v>
      </c>
      <c r="S4" t="s">
        <v>7032</v>
      </c>
      <c r="U4" s="151" t="s">
        <v>2753</v>
      </c>
    </row>
    <row r="5" spans="1:21" customFormat="1" x14ac:dyDescent="0.25">
      <c r="A5" s="1" t="s">
        <v>669</v>
      </c>
      <c r="B5" s="1" t="s">
        <v>670</v>
      </c>
      <c r="C5" s="1" t="s">
        <v>4681</v>
      </c>
      <c r="D5" s="1" t="s">
        <v>1863</v>
      </c>
      <c r="E5" s="48">
        <v>230.6</v>
      </c>
      <c r="F5" s="1" t="s">
        <v>32</v>
      </c>
      <c r="G5" s="1" t="s">
        <v>546</v>
      </c>
      <c r="H5" s="1"/>
      <c r="I5" s="1" t="s">
        <v>21</v>
      </c>
      <c r="J5" s="1" t="s">
        <v>27</v>
      </c>
      <c r="K5" s="1" t="s">
        <v>21</v>
      </c>
      <c r="L5" s="1" t="s">
        <v>4682</v>
      </c>
      <c r="M5" s="1" t="s">
        <v>37</v>
      </c>
      <c r="N5" s="1" t="s">
        <v>5784</v>
      </c>
      <c r="O5" s="1" t="s">
        <v>2188</v>
      </c>
      <c r="P5" s="170" t="s">
        <v>4683</v>
      </c>
      <c r="Q5" s="169" t="s">
        <v>4684</v>
      </c>
      <c r="R5">
        <v>7208717</v>
      </c>
      <c r="S5" t="s">
        <v>7033</v>
      </c>
      <c r="U5" s="151" t="s">
        <v>2753</v>
      </c>
    </row>
    <row r="6" spans="1:21" customFormat="1" x14ac:dyDescent="0.25">
      <c r="A6" s="1" t="s">
        <v>673</v>
      </c>
      <c r="B6" s="1" t="s">
        <v>674</v>
      </c>
      <c r="C6" s="1" t="s">
        <v>3318</v>
      </c>
      <c r="D6" s="1" t="s">
        <v>1863</v>
      </c>
      <c r="E6" s="48">
        <v>270.10000000000002</v>
      </c>
      <c r="F6" s="1" t="s">
        <v>3319</v>
      </c>
      <c r="G6" s="1" t="s">
        <v>546</v>
      </c>
      <c r="H6" s="1"/>
      <c r="I6" s="1" t="s">
        <v>21</v>
      </c>
      <c r="J6" s="1" t="s">
        <v>29</v>
      </c>
      <c r="K6" s="1" t="s">
        <v>3320</v>
      </c>
      <c r="L6" s="1" t="s">
        <v>3321</v>
      </c>
      <c r="M6" s="1" t="s">
        <v>37</v>
      </c>
      <c r="N6" s="1" t="s">
        <v>5784</v>
      </c>
      <c r="O6" s="1" t="s">
        <v>2188</v>
      </c>
      <c r="P6" s="170" t="s">
        <v>2799</v>
      </c>
      <c r="Q6" s="169" t="s">
        <v>3322</v>
      </c>
      <c r="R6">
        <v>7209008</v>
      </c>
      <c r="S6" t="s">
        <v>7034</v>
      </c>
      <c r="U6" s="151" t="s">
        <v>2753</v>
      </c>
    </row>
    <row r="7" spans="1:21" customFormat="1" x14ac:dyDescent="0.25">
      <c r="A7" s="1" t="s">
        <v>726</v>
      </c>
      <c r="B7" s="1" t="s">
        <v>727</v>
      </c>
      <c r="C7" s="1" t="s">
        <v>4685</v>
      </c>
      <c r="D7" s="1" t="s">
        <v>1863</v>
      </c>
      <c r="E7" s="48">
        <v>236.1</v>
      </c>
      <c r="F7" s="1" t="s">
        <v>32</v>
      </c>
      <c r="G7" s="1" t="s">
        <v>546</v>
      </c>
      <c r="H7" s="1"/>
      <c r="I7" s="1" t="s">
        <v>21</v>
      </c>
      <c r="J7" s="1" t="s">
        <v>27</v>
      </c>
      <c r="K7" s="1" t="s">
        <v>4686</v>
      </c>
      <c r="L7" s="1" t="s">
        <v>4687</v>
      </c>
      <c r="M7" s="1" t="s">
        <v>37</v>
      </c>
      <c r="N7" s="1" t="s">
        <v>5784</v>
      </c>
      <c r="O7" s="1" t="s">
        <v>2188</v>
      </c>
      <c r="P7" s="170" t="s">
        <v>4688</v>
      </c>
      <c r="Q7" s="169" t="s">
        <v>4689</v>
      </c>
      <c r="R7">
        <v>7208728</v>
      </c>
      <c r="S7" t="s">
        <v>7035</v>
      </c>
      <c r="U7" s="151" t="s">
        <v>2753</v>
      </c>
    </row>
    <row r="8" spans="1:21" customFormat="1" x14ac:dyDescent="0.25">
      <c r="A8" s="1" t="s">
        <v>730</v>
      </c>
      <c r="B8" s="1" t="s">
        <v>731</v>
      </c>
      <c r="C8" s="1" t="s">
        <v>3323</v>
      </c>
      <c r="D8" s="1" t="s">
        <v>1863</v>
      </c>
      <c r="E8" s="48">
        <v>294.39999999999998</v>
      </c>
      <c r="F8" s="1" t="s">
        <v>3319</v>
      </c>
      <c r="G8" s="1" t="s">
        <v>546</v>
      </c>
      <c r="H8" s="1"/>
      <c r="I8" s="1" t="s">
        <v>21</v>
      </c>
      <c r="J8" s="1" t="s">
        <v>29</v>
      </c>
      <c r="K8" s="1" t="s">
        <v>3324</v>
      </c>
      <c r="L8" s="1" t="s">
        <v>3325</v>
      </c>
      <c r="M8" s="1" t="s">
        <v>37</v>
      </c>
      <c r="N8" s="1" t="s">
        <v>5784</v>
      </c>
      <c r="O8" s="1" t="s">
        <v>2188</v>
      </c>
      <c r="P8" s="170" t="s">
        <v>2817</v>
      </c>
      <c r="Q8" s="169" t="s">
        <v>3326</v>
      </c>
      <c r="R8">
        <v>7209018</v>
      </c>
      <c r="S8" t="s">
        <v>7036</v>
      </c>
      <c r="U8" s="151" t="s">
        <v>2753</v>
      </c>
    </row>
    <row r="9" spans="1:21" customFormat="1" x14ac:dyDescent="0.25">
      <c r="A9" s="1" t="s">
        <v>1238</v>
      </c>
      <c r="B9" s="1" t="s">
        <v>1239</v>
      </c>
      <c r="C9" s="1" t="s">
        <v>3339</v>
      </c>
      <c r="D9" s="1" t="s">
        <v>1863</v>
      </c>
      <c r="E9" s="48">
        <v>215.3</v>
      </c>
      <c r="F9" s="1" t="s">
        <v>3314</v>
      </c>
      <c r="G9" s="1" t="s">
        <v>546</v>
      </c>
      <c r="H9" s="1"/>
      <c r="I9" s="1" t="s">
        <v>21</v>
      </c>
      <c r="J9" s="1" t="s">
        <v>29</v>
      </c>
      <c r="K9" s="1" t="s">
        <v>3315</v>
      </c>
      <c r="L9" s="1" t="s">
        <v>3340</v>
      </c>
      <c r="M9" s="1" t="s">
        <v>37</v>
      </c>
      <c r="N9" s="1" t="s">
        <v>5784</v>
      </c>
      <c r="O9" s="1" t="s">
        <v>2188</v>
      </c>
      <c r="P9" s="170" t="s">
        <v>2882</v>
      </c>
      <c r="Q9" s="169" t="s">
        <v>3341</v>
      </c>
      <c r="R9">
        <v>7208824</v>
      </c>
      <c r="S9" t="s">
        <v>7037</v>
      </c>
      <c r="U9" s="151" t="s">
        <v>2753</v>
      </c>
    </row>
    <row r="10" spans="1:21" customFormat="1" x14ac:dyDescent="0.25">
      <c r="A10" s="1" t="s">
        <v>1244</v>
      </c>
      <c r="B10" s="1" t="s">
        <v>1245</v>
      </c>
      <c r="C10" s="1" t="s">
        <v>3342</v>
      </c>
      <c r="D10" s="1" t="s">
        <v>1863</v>
      </c>
      <c r="E10" s="48">
        <v>283.89999999999998</v>
      </c>
      <c r="F10" s="1" t="s">
        <v>3319</v>
      </c>
      <c r="G10" s="1" t="s">
        <v>546</v>
      </c>
      <c r="H10" s="1"/>
      <c r="I10" s="1" t="s">
        <v>21</v>
      </c>
      <c r="J10" s="1" t="s">
        <v>29</v>
      </c>
      <c r="K10" s="1" t="s">
        <v>3320</v>
      </c>
      <c r="L10" s="1" t="s">
        <v>3343</v>
      </c>
      <c r="M10" s="1" t="s">
        <v>37</v>
      </c>
      <c r="N10" s="1" t="s">
        <v>5784</v>
      </c>
      <c r="O10" s="1" t="s">
        <v>2188</v>
      </c>
      <c r="P10" s="170" t="s">
        <v>2885</v>
      </c>
      <c r="Q10" s="169" t="s">
        <v>3344</v>
      </c>
      <c r="R10">
        <v>7209024</v>
      </c>
      <c r="S10" t="s">
        <v>7038</v>
      </c>
      <c r="U10" s="151" t="s">
        <v>2753</v>
      </c>
    </row>
    <row r="11" spans="1:21" customFormat="1" x14ac:dyDescent="0.25">
      <c r="A11" s="1" t="s">
        <v>751</v>
      </c>
      <c r="B11" s="1" t="s">
        <v>752</v>
      </c>
      <c r="C11" s="1" t="s">
        <v>3327</v>
      </c>
      <c r="D11" s="1" t="s">
        <v>1863</v>
      </c>
      <c r="E11" s="48">
        <v>191.2</v>
      </c>
      <c r="F11" s="1" t="s">
        <v>3314</v>
      </c>
      <c r="G11" s="1" t="s">
        <v>546</v>
      </c>
      <c r="H11" s="1"/>
      <c r="I11" s="1" t="s">
        <v>21</v>
      </c>
      <c r="J11" s="1" t="s">
        <v>29</v>
      </c>
      <c r="K11" s="1" t="s">
        <v>3328</v>
      </c>
      <c r="L11" s="1" t="s">
        <v>3329</v>
      </c>
      <c r="M11" s="1" t="s">
        <v>37</v>
      </c>
      <c r="N11" s="1" t="s">
        <v>5784</v>
      </c>
      <c r="O11" s="1" t="s">
        <v>2188</v>
      </c>
      <c r="P11" s="170" t="s">
        <v>2827</v>
      </c>
      <c r="Q11" s="169" t="s">
        <v>3330</v>
      </c>
      <c r="R11">
        <v>2108597</v>
      </c>
      <c r="S11" t="s">
        <v>7039</v>
      </c>
      <c r="U11" s="151" t="s">
        <v>2753</v>
      </c>
    </row>
    <row r="12" spans="1:21" customFormat="1" x14ac:dyDescent="0.25">
      <c r="A12" s="1" t="s">
        <v>777</v>
      </c>
      <c r="B12" s="1" t="s">
        <v>778</v>
      </c>
      <c r="C12" s="1" t="s">
        <v>4691</v>
      </c>
      <c r="D12" s="1" t="s">
        <v>1863</v>
      </c>
      <c r="E12" s="48">
        <v>186</v>
      </c>
      <c r="F12" s="1" t="s">
        <v>4669</v>
      </c>
      <c r="G12" s="1" t="s">
        <v>546</v>
      </c>
      <c r="H12" s="1"/>
      <c r="I12" s="1" t="s">
        <v>21</v>
      </c>
      <c r="J12" s="1" t="s">
        <v>4670</v>
      </c>
      <c r="K12" s="1" t="s">
        <v>4671</v>
      </c>
      <c r="L12" s="1" t="s">
        <v>4672</v>
      </c>
      <c r="M12" s="1" t="s">
        <v>37</v>
      </c>
      <c r="N12" s="1" t="s">
        <v>5785</v>
      </c>
      <c r="O12" s="1" t="s">
        <v>2188</v>
      </c>
      <c r="P12" s="170" t="s">
        <v>4692</v>
      </c>
      <c r="Q12" s="169" t="s">
        <v>4693</v>
      </c>
      <c r="R12">
        <v>7208579</v>
      </c>
      <c r="S12" t="s">
        <v>7040</v>
      </c>
      <c r="U12" s="151" t="s">
        <v>2753</v>
      </c>
    </row>
    <row r="13" spans="1:21" customFormat="1" x14ac:dyDescent="0.25">
      <c r="A13" s="1" t="s">
        <v>781</v>
      </c>
      <c r="B13" s="1" t="s">
        <v>782</v>
      </c>
      <c r="C13" s="1" t="s">
        <v>4694</v>
      </c>
      <c r="D13" s="1" t="s">
        <v>1863</v>
      </c>
      <c r="E13" s="48">
        <v>196.6</v>
      </c>
      <c r="F13" s="1" t="s">
        <v>4080</v>
      </c>
      <c r="G13" s="1" t="s">
        <v>546</v>
      </c>
      <c r="H13" s="1"/>
      <c r="I13" s="1" t="s">
        <v>21</v>
      </c>
      <c r="J13" s="1" t="s">
        <v>27</v>
      </c>
      <c r="K13" s="1" t="s">
        <v>4676</v>
      </c>
      <c r="L13" s="1" t="s">
        <v>4677</v>
      </c>
      <c r="M13" s="1" t="s">
        <v>37</v>
      </c>
      <c r="N13" s="1" t="s">
        <v>5785</v>
      </c>
      <c r="O13" s="1" t="s">
        <v>2188</v>
      </c>
      <c r="P13" s="170" t="s">
        <v>4695</v>
      </c>
      <c r="Q13" s="169" t="s">
        <v>4696</v>
      </c>
      <c r="R13">
        <v>7208651</v>
      </c>
      <c r="S13" t="s">
        <v>7041</v>
      </c>
      <c r="U13" s="151" t="s">
        <v>2753</v>
      </c>
    </row>
    <row r="14" spans="1:21" customFormat="1" x14ac:dyDescent="0.25">
      <c r="A14" s="1" t="s">
        <v>785</v>
      </c>
      <c r="B14" s="1" t="s">
        <v>786</v>
      </c>
      <c r="C14" s="1" t="s">
        <v>3331</v>
      </c>
      <c r="D14" s="1" t="s">
        <v>1863</v>
      </c>
      <c r="E14" s="48">
        <v>235.7</v>
      </c>
      <c r="F14" s="1" t="s">
        <v>3314</v>
      </c>
      <c r="G14" s="1" t="s">
        <v>546</v>
      </c>
      <c r="H14" s="1"/>
      <c r="I14" s="1" t="s">
        <v>21</v>
      </c>
      <c r="J14" s="1" t="s">
        <v>29</v>
      </c>
      <c r="K14" s="1" t="s">
        <v>3315</v>
      </c>
      <c r="L14" s="1" t="s">
        <v>3316</v>
      </c>
      <c r="M14" s="1" t="s">
        <v>37</v>
      </c>
      <c r="N14" s="1" t="s">
        <v>5785</v>
      </c>
      <c r="O14" s="1" t="s">
        <v>2188</v>
      </c>
      <c r="P14" s="170" t="s">
        <v>2836</v>
      </c>
      <c r="Q14" s="169" t="s">
        <v>3332</v>
      </c>
      <c r="R14">
        <v>7208830</v>
      </c>
      <c r="S14" t="s">
        <v>7042</v>
      </c>
      <c r="U14" s="151" t="s">
        <v>2753</v>
      </c>
    </row>
    <row r="15" spans="1:21" customFormat="1" x14ac:dyDescent="0.25">
      <c r="A15" s="1" t="s">
        <v>790</v>
      </c>
      <c r="B15" s="1" t="s">
        <v>791</v>
      </c>
      <c r="C15" s="1" t="s">
        <v>4697</v>
      </c>
      <c r="D15" s="1" t="s">
        <v>1863</v>
      </c>
      <c r="E15" s="48">
        <v>268.2</v>
      </c>
      <c r="F15" s="1" t="s">
        <v>32</v>
      </c>
      <c r="G15" s="1" t="s">
        <v>546</v>
      </c>
      <c r="H15" s="1"/>
      <c r="I15" s="1" t="s">
        <v>21</v>
      </c>
      <c r="J15" s="1" t="s">
        <v>27</v>
      </c>
      <c r="K15" s="1" t="s">
        <v>21</v>
      </c>
      <c r="L15" s="1" t="s">
        <v>4682</v>
      </c>
      <c r="M15" s="1" t="s">
        <v>37</v>
      </c>
      <c r="N15" s="1" t="s">
        <v>5785</v>
      </c>
      <c r="O15" s="1" t="s">
        <v>2188</v>
      </c>
      <c r="P15" s="170" t="s">
        <v>4698</v>
      </c>
      <c r="Q15" s="169" t="s">
        <v>4699</v>
      </c>
      <c r="R15">
        <v>7208737</v>
      </c>
      <c r="S15" t="s">
        <v>7043</v>
      </c>
      <c r="U15" s="151" t="s">
        <v>2753</v>
      </c>
    </row>
    <row r="16" spans="1:21" customFormat="1" x14ac:dyDescent="0.25">
      <c r="A16" s="1" t="s">
        <v>794</v>
      </c>
      <c r="B16" s="1" t="s">
        <v>795</v>
      </c>
      <c r="C16" s="1" t="s">
        <v>3333</v>
      </c>
      <c r="D16" s="1" t="s">
        <v>1863</v>
      </c>
      <c r="E16" s="48">
        <v>306</v>
      </c>
      <c r="F16" s="1" t="s">
        <v>3319</v>
      </c>
      <c r="G16" s="1" t="s">
        <v>546</v>
      </c>
      <c r="H16" s="1"/>
      <c r="I16" s="1" t="s">
        <v>21</v>
      </c>
      <c r="J16" s="1" t="s">
        <v>29</v>
      </c>
      <c r="K16" s="1" t="s">
        <v>3320</v>
      </c>
      <c r="L16" s="1" t="s">
        <v>3321</v>
      </c>
      <c r="M16" s="1" t="s">
        <v>37</v>
      </c>
      <c r="N16" s="1" t="s">
        <v>5785</v>
      </c>
      <c r="O16" s="1" t="s">
        <v>2188</v>
      </c>
      <c r="P16" s="170" t="s">
        <v>2839</v>
      </c>
      <c r="Q16" s="169" t="s">
        <v>3334</v>
      </c>
      <c r="R16">
        <v>7209030</v>
      </c>
      <c r="S16" t="s">
        <v>7044</v>
      </c>
      <c r="U16" s="151" t="s">
        <v>2753</v>
      </c>
    </row>
    <row r="17" spans="1:21" customFormat="1" x14ac:dyDescent="0.25">
      <c r="A17" s="1" t="s">
        <v>847</v>
      </c>
      <c r="B17" s="1" t="s">
        <v>848</v>
      </c>
      <c r="C17" s="1" t="s">
        <v>4700</v>
      </c>
      <c r="D17" s="1" t="s">
        <v>1863</v>
      </c>
      <c r="E17" s="48">
        <v>273.60000000000002</v>
      </c>
      <c r="F17" s="1" t="s">
        <v>32</v>
      </c>
      <c r="G17" s="1" t="s">
        <v>546</v>
      </c>
      <c r="H17" s="1"/>
      <c r="I17" s="1" t="s">
        <v>21</v>
      </c>
      <c r="J17" s="1" t="s">
        <v>27</v>
      </c>
      <c r="K17" s="1" t="s">
        <v>4686</v>
      </c>
      <c r="L17" s="1" t="s">
        <v>4687</v>
      </c>
      <c r="M17" s="1" t="s">
        <v>37</v>
      </c>
      <c r="N17" s="1" t="s">
        <v>5785</v>
      </c>
      <c r="O17" s="1" t="s">
        <v>2188</v>
      </c>
      <c r="P17" s="170" t="s">
        <v>4701</v>
      </c>
      <c r="Q17" s="169" t="s">
        <v>4702</v>
      </c>
      <c r="R17">
        <v>7208748</v>
      </c>
      <c r="S17" t="s">
        <v>7045</v>
      </c>
      <c r="U17" s="151" t="s">
        <v>2753</v>
      </c>
    </row>
    <row r="18" spans="1:21" customFormat="1" x14ac:dyDescent="0.25">
      <c r="A18" s="1" t="s">
        <v>851</v>
      </c>
      <c r="B18" s="1" t="s">
        <v>852</v>
      </c>
      <c r="C18" s="1" t="s">
        <v>3335</v>
      </c>
      <c r="D18" s="1" t="s">
        <v>1863</v>
      </c>
      <c r="E18" s="48">
        <v>339.9</v>
      </c>
      <c r="F18" s="1" t="s">
        <v>3319</v>
      </c>
      <c r="G18" s="1" t="s">
        <v>546</v>
      </c>
      <c r="H18" s="1"/>
      <c r="I18" s="1" t="s">
        <v>21</v>
      </c>
      <c r="J18" s="1" t="s">
        <v>29</v>
      </c>
      <c r="K18" s="1" t="s">
        <v>3324</v>
      </c>
      <c r="L18" s="1" t="s">
        <v>3325</v>
      </c>
      <c r="M18" s="1" t="s">
        <v>37</v>
      </c>
      <c r="N18" s="1" t="s">
        <v>5785</v>
      </c>
      <c r="O18" s="1" t="s">
        <v>2188</v>
      </c>
      <c r="P18" s="170" t="s">
        <v>2857</v>
      </c>
      <c r="Q18" s="169" t="s">
        <v>3336</v>
      </c>
      <c r="R18">
        <v>7209040</v>
      </c>
      <c r="S18" t="s">
        <v>7046</v>
      </c>
      <c r="U18" s="151" t="s">
        <v>2753</v>
      </c>
    </row>
    <row r="19" spans="1:21" customFormat="1" x14ac:dyDescent="0.25">
      <c r="A19" s="1" t="s">
        <v>872</v>
      </c>
      <c r="B19" s="1" t="s">
        <v>873</v>
      </c>
      <c r="C19" s="1" t="s">
        <v>3337</v>
      </c>
      <c r="D19" s="1" t="s">
        <v>1863</v>
      </c>
      <c r="E19" s="48">
        <v>227.6</v>
      </c>
      <c r="F19" s="1" t="s">
        <v>3314</v>
      </c>
      <c r="G19" s="1" t="s">
        <v>546</v>
      </c>
      <c r="H19" s="1"/>
      <c r="I19" s="1" t="s">
        <v>21</v>
      </c>
      <c r="J19" s="1" t="s">
        <v>29</v>
      </c>
      <c r="K19" s="1" t="s">
        <v>3328</v>
      </c>
      <c r="L19" s="1" t="s">
        <v>3329</v>
      </c>
      <c r="M19" s="1" t="s">
        <v>37</v>
      </c>
      <c r="N19" s="1" t="s">
        <v>5785</v>
      </c>
      <c r="O19" s="1" t="s">
        <v>2188</v>
      </c>
      <c r="P19" s="170" t="s">
        <v>2867</v>
      </c>
      <c r="Q19" s="169" t="s">
        <v>3338</v>
      </c>
      <c r="R19">
        <v>2108629</v>
      </c>
      <c r="S19" t="s">
        <v>7047</v>
      </c>
      <c r="U19" s="151" t="s">
        <v>2753</v>
      </c>
    </row>
    <row r="20" spans="1:21" customFormat="1" x14ac:dyDescent="0.25">
      <c r="A20" s="1" t="s">
        <v>4561</v>
      </c>
      <c r="B20" s="1" t="s">
        <v>4562</v>
      </c>
      <c r="C20" s="1" t="s">
        <v>3728</v>
      </c>
      <c r="D20" s="1" t="s">
        <v>1863</v>
      </c>
      <c r="E20" s="48">
        <v>223.6</v>
      </c>
      <c r="F20" s="1" t="s">
        <v>4563</v>
      </c>
      <c r="G20" s="1" t="s">
        <v>546</v>
      </c>
      <c r="H20" s="1"/>
      <c r="I20" s="1" t="s">
        <v>21</v>
      </c>
      <c r="J20" s="1" t="s">
        <v>4564</v>
      </c>
      <c r="K20" s="1" t="s">
        <v>2549</v>
      </c>
      <c r="L20" s="1" t="s">
        <v>4565</v>
      </c>
      <c r="M20" s="1" t="s">
        <v>37</v>
      </c>
      <c r="N20" s="1" t="s">
        <v>5784</v>
      </c>
      <c r="O20" s="1" t="s">
        <v>2188</v>
      </c>
      <c r="P20" s="170" t="s">
        <v>4566</v>
      </c>
      <c r="Q20" s="169" t="s">
        <v>4567</v>
      </c>
      <c r="R20">
        <v>3610889</v>
      </c>
      <c r="S20" t="s">
        <v>7048</v>
      </c>
      <c r="U20" s="151" t="s">
        <v>2753</v>
      </c>
    </row>
    <row r="21" spans="1:21" customFormat="1" x14ac:dyDescent="0.25">
      <c r="A21" s="1" t="s">
        <v>4568</v>
      </c>
      <c r="B21" s="1" t="s">
        <v>4569</v>
      </c>
      <c r="C21" s="1" t="s">
        <v>3728</v>
      </c>
      <c r="D21" s="1" t="s">
        <v>1863</v>
      </c>
      <c r="E21" s="48">
        <v>249</v>
      </c>
      <c r="F21" s="1" t="s">
        <v>4563</v>
      </c>
      <c r="G21" s="1" t="s">
        <v>546</v>
      </c>
      <c r="H21" s="1"/>
      <c r="I21" s="1" t="s">
        <v>21</v>
      </c>
      <c r="J21" s="1" t="s">
        <v>4564</v>
      </c>
      <c r="K21" s="1" t="s">
        <v>4570</v>
      </c>
      <c r="L21" s="1" t="s">
        <v>4571</v>
      </c>
      <c r="M21" s="1" t="s">
        <v>37</v>
      </c>
      <c r="N21" s="1" t="s">
        <v>5786</v>
      </c>
      <c r="O21" s="1" t="s">
        <v>2188</v>
      </c>
      <c r="P21" s="170" t="s">
        <v>4572</v>
      </c>
      <c r="Q21" s="169" t="s">
        <v>4573</v>
      </c>
      <c r="R21">
        <v>3610894</v>
      </c>
      <c r="S21" t="s">
        <v>7049</v>
      </c>
      <c r="U21" s="151" t="s">
        <v>2753</v>
      </c>
    </row>
    <row r="22" spans="1:21" customFormat="1" x14ac:dyDescent="0.25">
      <c r="A22" s="1" t="s">
        <v>658</v>
      </c>
      <c r="B22" s="1" t="s">
        <v>659</v>
      </c>
      <c r="C22" s="1" t="s">
        <v>4704</v>
      </c>
      <c r="D22" s="1" t="s">
        <v>1863</v>
      </c>
      <c r="E22" s="48">
        <v>145.30000000000001</v>
      </c>
      <c r="F22" s="1" t="s">
        <v>4669</v>
      </c>
      <c r="G22" s="1" t="s">
        <v>546</v>
      </c>
      <c r="H22" s="1"/>
      <c r="I22" s="1" t="s">
        <v>21</v>
      </c>
      <c r="J22" s="1" t="s">
        <v>4670</v>
      </c>
      <c r="K22" s="1" t="s">
        <v>4671</v>
      </c>
      <c r="L22" s="1" t="s">
        <v>4705</v>
      </c>
      <c r="M22" s="1" t="s">
        <v>37</v>
      </c>
      <c r="N22" s="1" t="s">
        <v>5784</v>
      </c>
      <c r="O22" s="1" t="s">
        <v>2191</v>
      </c>
      <c r="P22" s="170" t="s">
        <v>4706</v>
      </c>
      <c r="Q22" s="169" t="s">
        <v>4707</v>
      </c>
      <c r="R22">
        <v>7208523</v>
      </c>
      <c r="S22" t="s">
        <v>7050</v>
      </c>
      <c r="U22" s="151" t="s">
        <v>2753</v>
      </c>
    </row>
    <row r="23" spans="1:21" customFormat="1" x14ac:dyDescent="0.25">
      <c r="A23" s="1" t="s">
        <v>662</v>
      </c>
      <c r="B23" s="1" t="s">
        <v>663</v>
      </c>
      <c r="C23" s="1" t="s">
        <v>4708</v>
      </c>
      <c r="D23" s="1" t="s">
        <v>1863</v>
      </c>
      <c r="E23" s="48">
        <v>161.1</v>
      </c>
      <c r="F23" s="1" t="s">
        <v>4080</v>
      </c>
      <c r="G23" s="1" t="s">
        <v>546</v>
      </c>
      <c r="H23" s="1"/>
      <c r="I23" s="1" t="s">
        <v>21</v>
      </c>
      <c r="J23" s="1" t="s">
        <v>27</v>
      </c>
      <c r="K23" s="1" t="s">
        <v>4676</v>
      </c>
      <c r="L23" s="1" t="s">
        <v>4709</v>
      </c>
      <c r="M23" s="1" t="s">
        <v>37</v>
      </c>
      <c r="N23" s="1" t="s">
        <v>5784</v>
      </c>
      <c r="O23" s="1" t="s">
        <v>2191</v>
      </c>
      <c r="P23" s="170" t="s">
        <v>4710</v>
      </c>
      <c r="Q23" s="169" t="s">
        <v>4711</v>
      </c>
      <c r="R23">
        <v>7208595</v>
      </c>
      <c r="S23" t="s">
        <v>7051</v>
      </c>
      <c r="U23" s="151" t="s">
        <v>2753</v>
      </c>
    </row>
    <row r="24" spans="1:21" customFormat="1" x14ac:dyDescent="0.25">
      <c r="A24" s="1" t="s">
        <v>666</v>
      </c>
      <c r="B24" s="1" t="s">
        <v>667</v>
      </c>
      <c r="C24" s="1" t="s">
        <v>3345</v>
      </c>
      <c r="D24" s="1" t="s">
        <v>1863</v>
      </c>
      <c r="E24" s="48">
        <v>203</v>
      </c>
      <c r="F24" s="1" t="s">
        <v>3314</v>
      </c>
      <c r="G24" s="1" t="s">
        <v>546</v>
      </c>
      <c r="H24" s="1"/>
      <c r="I24" s="1" t="s">
        <v>21</v>
      </c>
      <c r="J24" s="1" t="s">
        <v>29</v>
      </c>
      <c r="K24" s="1" t="s">
        <v>3315</v>
      </c>
      <c r="L24" s="1" t="s">
        <v>3346</v>
      </c>
      <c r="M24" s="1" t="s">
        <v>37</v>
      </c>
      <c r="N24" s="1" t="s">
        <v>5784</v>
      </c>
      <c r="O24" s="1" t="s">
        <v>2191</v>
      </c>
      <c r="P24" s="170" t="s">
        <v>2797</v>
      </c>
      <c r="Q24" s="169" t="s">
        <v>3347</v>
      </c>
      <c r="R24">
        <v>7208761</v>
      </c>
      <c r="S24" t="s">
        <v>7052</v>
      </c>
      <c r="U24" s="151" t="s">
        <v>2753</v>
      </c>
    </row>
    <row r="25" spans="1:21" customFormat="1" x14ac:dyDescent="0.25">
      <c r="A25" s="1" t="s">
        <v>671</v>
      </c>
      <c r="B25" s="1" t="s">
        <v>672</v>
      </c>
      <c r="C25" s="1" t="s">
        <v>4712</v>
      </c>
      <c r="D25" s="1" t="s">
        <v>1863</v>
      </c>
      <c r="E25" s="48">
        <v>235.2</v>
      </c>
      <c r="F25" s="1" t="s">
        <v>32</v>
      </c>
      <c r="G25" s="1" t="s">
        <v>546</v>
      </c>
      <c r="H25" s="1"/>
      <c r="I25" s="1" t="s">
        <v>21</v>
      </c>
      <c r="J25" s="1" t="s">
        <v>27</v>
      </c>
      <c r="K25" s="1" t="s">
        <v>21</v>
      </c>
      <c r="L25" s="1" t="s">
        <v>4713</v>
      </c>
      <c r="M25" s="1" t="s">
        <v>37</v>
      </c>
      <c r="N25" s="1" t="s">
        <v>5784</v>
      </c>
      <c r="O25" s="1" t="s">
        <v>2191</v>
      </c>
      <c r="P25" s="170" t="s">
        <v>4714</v>
      </c>
      <c r="Q25" s="169" t="s">
        <v>4715</v>
      </c>
      <c r="R25">
        <v>7208665</v>
      </c>
      <c r="S25" t="s">
        <v>7042</v>
      </c>
      <c r="U25" s="151" t="s">
        <v>2753</v>
      </c>
    </row>
    <row r="26" spans="1:21" customFormat="1" x14ac:dyDescent="0.25">
      <c r="A26" s="1" t="s">
        <v>675</v>
      </c>
      <c r="B26" s="1" t="s">
        <v>676</v>
      </c>
      <c r="C26" s="1" t="s">
        <v>3358</v>
      </c>
      <c r="D26" s="1" t="s">
        <v>1863</v>
      </c>
      <c r="E26" s="48">
        <v>275.60000000000002</v>
      </c>
      <c r="F26" s="1" t="s">
        <v>3319</v>
      </c>
      <c r="G26" s="1" t="s">
        <v>546</v>
      </c>
      <c r="H26" s="1"/>
      <c r="I26" s="1" t="s">
        <v>21</v>
      </c>
      <c r="J26" s="1" t="s">
        <v>29</v>
      </c>
      <c r="K26" s="1" t="s">
        <v>3320</v>
      </c>
      <c r="L26" s="1" t="s">
        <v>3354</v>
      </c>
      <c r="M26" s="1" t="s">
        <v>37</v>
      </c>
      <c r="N26" s="1" t="s">
        <v>5784</v>
      </c>
      <c r="O26" s="1" t="s">
        <v>2191</v>
      </c>
      <c r="P26" s="170" t="s">
        <v>2800</v>
      </c>
      <c r="Q26" s="169" t="s">
        <v>3359</v>
      </c>
      <c r="R26">
        <v>7208846</v>
      </c>
      <c r="S26" t="s">
        <v>7053</v>
      </c>
      <c r="U26" s="151" t="s">
        <v>2753</v>
      </c>
    </row>
    <row r="27" spans="1:21" customFormat="1" x14ac:dyDescent="0.25">
      <c r="A27" s="1" t="s">
        <v>728</v>
      </c>
      <c r="B27" s="1" t="s">
        <v>729</v>
      </c>
      <c r="C27" s="1" t="s">
        <v>4716</v>
      </c>
      <c r="D27" s="1" t="s">
        <v>1863</v>
      </c>
      <c r="E27" s="48">
        <v>240.8</v>
      </c>
      <c r="F27" s="1" t="s">
        <v>32</v>
      </c>
      <c r="G27" s="1" t="s">
        <v>546</v>
      </c>
      <c r="H27" s="1"/>
      <c r="I27" s="1" t="s">
        <v>21</v>
      </c>
      <c r="J27" s="1" t="s">
        <v>27</v>
      </c>
      <c r="K27" s="1" t="s">
        <v>4686</v>
      </c>
      <c r="L27" s="1" t="s">
        <v>4717</v>
      </c>
      <c r="M27" s="1" t="s">
        <v>37</v>
      </c>
      <c r="N27" s="1" t="s">
        <v>5784</v>
      </c>
      <c r="O27" s="1" t="s">
        <v>2191</v>
      </c>
      <c r="P27" s="170" t="s">
        <v>4718</v>
      </c>
      <c r="Q27" s="169" t="s">
        <v>4719</v>
      </c>
      <c r="R27">
        <v>7208681</v>
      </c>
      <c r="S27" t="s">
        <v>7054</v>
      </c>
      <c r="U27" s="151" t="s">
        <v>2753</v>
      </c>
    </row>
    <row r="28" spans="1:21" customFormat="1" x14ac:dyDescent="0.25">
      <c r="A28" s="1" t="s">
        <v>732</v>
      </c>
      <c r="B28" s="1" t="s">
        <v>733</v>
      </c>
      <c r="C28" s="1" t="s">
        <v>3348</v>
      </c>
      <c r="D28" s="1" t="s">
        <v>1863</v>
      </c>
      <c r="E28" s="48">
        <v>300.3</v>
      </c>
      <c r="F28" s="1" t="s">
        <v>3319</v>
      </c>
      <c r="G28" s="1" t="s">
        <v>546</v>
      </c>
      <c r="H28" s="1"/>
      <c r="I28" s="1" t="s">
        <v>21</v>
      </c>
      <c r="J28" s="1" t="s">
        <v>29</v>
      </c>
      <c r="K28" s="1" t="s">
        <v>3324</v>
      </c>
      <c r="L28" s="1" t="s">
        <v>3349</v>
      </c>
      <c r="M28" s="1" t="s">
        <v>37</v>
      </c>
      <c r="N28" s="1" t="s">
        <v>5784</v>
      </c>
      <c r="O28" s="1" t="s">
        <v>2191</v>
      </c>
      <c r="P28" s="170" t="s">
        <v>2818</v>
      </c>
      <c r="Q28" s="169" t="s">
        <v>3350</v>
      </c>
      <c r="R28">
        <v>7208862</v>
      </c>
      <c r="S28" t="s">
        <v>7055</v>
      </c>
      <c r="U28" s="151" t="s">
        <v>2753</v>
      </c>
    </row>
    <row r="29" spans="1:21" customFormat="1" x14ac:dyDescent="0.25">
      <c r="A29" s="1" t="s">
        <v>1240</v>
      </c>
      <c r="B29" s="1" t="s">
        <v>1241</v>
      </c>
      <c r="C29" s="1" t="s">
        <v>3360</v>
      </c>
      <c r="D29" s="1" t="s">
        <v>1863</v>
      </c>
      <c r="E29" s="48">
        <v>219.5</v>
      </c>
      <c r="F29" s="1" t="s">
        <v>3314</v>
      </c>
      <c r="G29" s="1" t="s">
        <v>546</v>
      </c>
      <c r="H29" s="1"/>
      <c r="I29" s="1" t="s">
        <v>21</v>
      </c>
      <c r="J29" s="1" t="s">
        <v>29</v>
      </c>
      <c r="K29" s="1" t="s">
        <v>3315</v>
      </c>
      <c r="L29" s="1" t="s">
        <v>3361</v>
      </c>
      <c r="M29" s="1" t="s">
        <v>37</v>
      </c>
      <c r="N29" s="1" t="s">
        <v>5784</v>
      </c>
      <c r="O29" s="1" t="s">
        <v>2191</v>
      </c>
      <c r="P29" s="170" t="s">
        <v>2883</v>
      </c>
      <c r="Q29" s="169" t="s">
        <v>3362</v>
      </c>
      <c r="R29">
        <v>7208781</v>
      </c>
      <c r="S29" t="s">
        <v>7056</v>
      </c>
      <c r="U29" s="151" t="s">
        <v>2753</v>
      </c>
    </row>
    <row r="30" spans="1:21" customFormat="1" x14ac:dyDescent="0.25">
      <c r="A30" s="1" t="s">
        <v>1246</v>
      </c>
      <c r="B30" s="1" t="s">
        <v>1247</v>
      </c>
      <c r="C30" s="1" t="s">
        <v>3363</v>
      </c>
      <c r="D30" s="1" t="s">
        <v>1863</v>
      </c>
      <c r="E30" s="48">
        <v>289.60000000000002</v>
      </c>
      <c r="F30" s="1" t="s">
        <v>3319</v>
      </c>
      <c r="G30" s="1" t="s">
        <v>546</v>
      </c>
      <c r="H30" s="1"/>
      <c r="I30" s="1" t="s">
        <v>21</v>
      </c>
      <c r="J30" s="1" t="s">
        <v>29</v>
      </c>
      <c r="K30" s="1" t="s">
        <v>3320</v>
      </c>
      <c r="L30" s="1" t="s">
        <v>3364</v>
      </c>
      <c r="M30" s="1" t="s">
        <v>37</v>
      </c>
      <c r="N30" s="1" t="s">
        <v>5784</v>
      </c>
      <c r="O30" s="1" t="s">
        <v>2191</v>
      </c>
      <c r="P30" s="170" t="s">
        <v>2886</v>
      </c>
      <c r="Q30" s="169" t="s">
        <v>3365</v>
      </c>
      <c r="R30">
        <v>7208872</v>
      </c>
      <c r="S30" t="s">
        <v>7057</v>
      </c>
      <c r="U30" s="151" t="s">
        <v>2753</v>
      </c>
    </row>
    <row r="31" spans="1:21" customFormat="1" x14ac:dyDescent="0.25">
      <c r="A31" s="1" t="s">
        <v>779</v>
      </c>
      <c r="B31" s="1" t="s">
        <v>780</v>
      </c>
      <c r="C31" s="1" t="s">
        <v>4720</v>
      </c>
      <c r="D31" s="1" t="s">
        <v>1863</v>
      </c>
      <c r="E31" s="48">
        <v>189.7</v>
      </c>
      <c r="F31" s="1" t="s">
        <v>4669</v>
      </c>
      <c r="G31" s="1" t="s">
        <v>546</v>
      </c>
      <c r="H31" s="1"/>
      <c r="I31" s="1" t="s">
        <v>21</v>
      </c>
      <c r="J31" s="1" t="s">
        <v>4670</v>
      </c>
      <c r="K31" s="1" t="s">
        <v>4671</v>
      </c>
      <c r="L31" s="1" t="s">
        <v>4705</v>
      </c>
      <c r="M31" s="1" t="s">
        <v>37</v>
      </c>
      <c r="N31" s="1" t="s">
        <v>5785</v>
      </c>
      <c r="O31" s="1" t="s">
        <v>2191</v>
      </c>
      <c r="P31" s="170" t="s">
        <v>4721</v>
      </c>
      <c r="Q31" s="169" t="s">
        <v>4722</v>
      </c>
      <c r="R31">
        <v>7208547</v>
      </c>
      <c r="S31" t="s">
        <v>7058</v>
      </c>
      <c r="U31" s="151" t="s">
        <v>2753</v>
      </c>
    </row>
    <row r="32" spans="1:21" customFormat="1" x14ac:dyDescent="0.25">
      <c r="A32" s="1" t="s">
        <v>783</v>
      </c>
      <c r="B32" s="1" t="s">
        <v>784</v>
      </c>
      <c r="C32" s="1" t="s">
        <v>4723</v>
      </c>
      <c r="D32" s="1" t="s">
        <v>1863</v>
      </c>
      <c r="E32" s="48">
        <v>200.6</v>
      </c>
      <c r="F32" s="1" t="s">
        <v>4080</v>
      </c>
      <c r="G32" s="1" t="s">
        <v>546</v>
      </c>
      <c r="H32" s="1"/>
      <c r="I32" s="1" t="s">
        <v>21</v>
      </c>
      <c r="J32" s="1" t="s">
        <v>27</v>
      </c>
      <c r="K32" s="1" t="s">
        <v>4676</v>
      </c>
      <c r="L32" s="1" t="s">
        <v>4709</v>
      </c>
      <c r="M32" s="1" t="s">
        <v>37</v>
      </c>
      <c r="N32" s="1" t="s">
        <v>5785</v>
      </c>
      <c r="O32" s="1" t="s">
        <v>2191</v>
      </c>
      <c r="P32" s="170" t="s">
        <v>4724</v>
      </c>
      <c r="Q32" s="169" t="s">
        <v>4725</v>
      </c>
      <c r="R32">
        <v>7208619</v>
      </c>
      <c r="S32" t="s">
        <v>7059</v>
      </c>
      <c r="U32" s="151" t="s">
        <v>2753</v>
      </c>
    </row>
    <row r="33" spans="1:21" customFormat="1" x14ac:dyDescent="0.25">
      <c r="A33" s="1" t="s">
        <v>787</v>
      </c>
      <c r="B33" s="1" t="s">
        <v>788</v>
      </c>
      <c r="C33" s="1" t="s">
        <v>3351</v>
      </c>
      <c r="D33" s="1" t="s">
        <v>1863</v>
      </c>
      <c r="E33" s="48">
        <v>240.3</v>
      </c>
      <c r="F33" s="1" t="s">
        <v>3314</v>
      </c>
      <c r="G33" s="1" t="s">
        <v>546</v>
      </c>
      <c r="H33" s="1"/>
      <c r="I33" s="1" t="s">
        <v>21</v>
      </c>
      <c r="J33" s="1" t="s">
        <v>29</v>
      </c>
      <c r="K33" s="1" t="s">
        <v>3315</v>
      </c>
      <c r="L33" s="1" t="s">
        <v>3346</v>
      </c>
      <c r="M33" s="1" t="s">
        <v>37</v>
      </c>
      <c r="N33" s="1" t="s">
        <v>5785</v>
      </c>
      <c r="O33" s="1" t="s">
        <v>2191</v>
      </c>
      <c r="P33" s="170" t="s">
        <v>2837</v>
      </c>
      <c r="Q33" s="169" t="s">
        <v>3352</v>
      </c>
      <c r="R33">
        <v>7208793</v>
      </c>
      <c r="S33" t="s">
        <v>7060</v>
      </c>
      <c r="U33" s="151" t="s">
        <v>2753</v>
      </c>
    </row>
    <row r="34" spans="1:21" customFormat="1" x14ac:dyDescent="0.25">
      <c r="A34" s="1" t="s">
        <v>792</v>
      </c>
      <c r="B34" s="1" t="s">
        <v>793</v>
      </c>
      <c r="C34" s="1" t="s">
        <v>4726</v>
      </c>
      <c r="D34" s="1" t="s">
        <v>1863</v>
      </c>
      <c r="E34" s="48">
        <v>273.60000000000002</v>
      </c>
      <c r="F34" s="1" t="s">
        <v>32</v>
      </c>
      <c r="G34" s="1" t="s">
        <v>546</v>
      </c>
      <c r="H34" s="1"/>
      <c r="I34" s="1" t="s">
        <v>21</v>
      </c>
      <c r="J34" s="1" t="s">
        <v>27</v>
      </c>
      <c r="K34" s="1" t="s">
        <v>21</v>
      </c>
      <c r="L34" s="1" t="s">
        <v>4713</v>
      </c>
      <c r="M34" s="1" t="s">
        <v>37</v>
      </c>
      <c r="N34" s="1" t="s">
        <v>5785</v>
      </c>
      <c r="O34" s="1" t="s">
        <v>2191</v>
      </c>
      <c r="P34" s="170" t="s">
        <v>4727</v>
      </c>
      <c r="Q34" s="169" t="s">
        <v>4728</v>
      </c>
      <c r="R34">
        <v>7208693</v>
      </c>
      <c r="S34" t="s">
        <v>7061</v>
      </c>
      <c r="U34" s="151" t="s">
        <v>2753</v>
      </c>
    </row>
    <row r="35" spans="1:21" customFormat="1" x14ac:dyDescent="0.25">
      <c r="A35" s="1" t="s">
        <v>796</v>
      </c>
      <c r="B35" s="1" t="s">
        <v>797</v>
      </c>
      <c r="C35" s="1" t="s">
        <v>3353</v>
      </c>
      <c r="D35" s="1" t="s">
        <v>1863</v>
      </c>
      <c r="E35" s="48">
        <v>312.10000000000002</v>
      </c>
      <c r="F35" s="1" t="s">
        <v>3319</v>
      </c>
      <c r="G35" s="1" t="s">
        <v>546</v>
      </c>
      <c r="H35" s="1"/>
      <c r="I35" s="1" t="s">
        <v>21</v>
      </c>
      <c r="J35" s="1" t="s">
        <v>29</v>
      </c>
      <c r="K35" s="1" t="s">
        <v>3320</v>
      </c>
      <c r="L35" s="1" t="s">
        <v>3354</v>
      </c>
      <c r="M35" s="1" t="s">
        <v>37</v>
      </c>
      <c r="N35" s="1" t="s">
        <v>5785</v>
      </c>
      <c r="O35" s="1" t="s">
        <v>2191</v>
      </c>
      <c r="P35" s="170" t="s">
        <v>2840</v>
      </c>
      <c r="Q35" s="169" t="s">
        <v>3355</v>
      </c>
      <c r="R35">
        <v>7208882</v>
      </c>
      <c r="S35" t="s">
        <v>7062</v>
      </c>
      <c r="U35" s="151" t="s">
        <v>2753</v>
      </c>
    </row>
    <row r="36" spans="1:21" customFormat="1" x14ac:dyDescent="0.25">
      <c r="A36" s="1" t="s">
        <v>849</v>
      </c>
      <c r="B36" s="1" t="s">
        <v>850</v>
      </c>
      <c r="C36" s="1" t="s">
        <v>4729</v>
      </c>
      <c r="D36" s="1" t="s">
        <v>1863</v>
      </c>
      <c r="E36" s="48">
        <v>279</v>
      </c>
      <c r="F36" s="1" t="s">
        <v>32</v>
      </c>
      <c r="G36" s="1" t="s">
        <v>546</v>
      </c>
      <c r="H36" s="1"/>
      <c r="I36" s="1" t="s">
        <v>21</v>
      </c>
      <c r="J36" s="1" t="s">
        <v>27</v>
      </c>
      <c r="K36" s="1" t="s">
        <v>4686</v>
      </c>
      <c r="L36" s="1" t="s">
        <v>4717</v>
      </c>
      <c r="M36" s="1" t="s">
        <v>37</v>
      </c>
      <c r="N36" s="1" t="s">
        <v>5785</v>
      </c>
      <c r="O36" s="1" t="s">
        <v>2191</v>
      </c>
      <c r="P36" s="170" t="s">
        <v>4730</v>
      </c>
      <c r="Q36" s="169" t="s">
        <v>4731</v>
      </c>
      <c r="R36">
        <v>7208709</v>
      </c>
      <c r="S36" t="s">
        <v>7063</v>
      </c>
      <c r="U36" s="151" t="s">
        <v>2753</v>
      </c>
    </row>
    <row r="37" spans="1:21" customFormat="1" x14ac:dyDescent="0.25">
      <c r="A37" s="1" t="s">
        <v>853</v>
      </c>
      <c r="B37" s="1" t="s">
        <v>854</v>
      </c>
      <c r="C37" s="1" t="s">
        <v>3356</v>
      </c>
      <c r="D37" s="1" t="s">
        <v>1863</v>
      </c>
      <c r="E37" s="48">
        <v>346.6</v>
      </c>
      <c r="F37" s="1" t="s">
        <v>3319</v>
      </c>
      <c r="G37" s="1" t="s">
        <v>546</v>
      </c>
      <c r="H37" s="1"/>
      <c r="I37" s="1" t="s">
        <v>21</v>
      </c>
      <c r="J37" s="1" t="s">
        <v>29</v>
      </c>
      <c r="K37" s="1" t="s">
        <v>3324</v>
      </c>
      <c r="L37" s="1" t="s">
        <v>3349</v>
      </c>
      <c r="M37" s="1" t="s">
        <v>37</v>
      </c>
      <c r="N37" s="1" t="s">
        <v>5785</v>
      </c>
      <c r="O37" s="1" t="s">
        <v>2191</v>
      </c>
      <c r="P37" s="170" t="s">
        <v>2858</v>
      </c>
      <c r="Q37" s="169" t="s">
        <v>3357</v>
      </c>
      <c r="R37">
        <v>7208898</v>
      </c>
      <c r="S37" t="s">
        <v>4690</v>
      </c>
      <c r="U37" s="151" t="s">
        <v>2753</v>
      </c>
    </row>
    <row r="38" spans="1:21" customFormat="1" x14ac:dyDescent="0.25">
      <c r="A38" s="1" t="s">
        <v>109</v>
      </c>
      <c r="B38" s="1" t="s">
        <v>110</v>
      </c>
      <c r="C38" s="1" t="s">
        <v>4732</v>
      </c>
      <c r="D38" s="1" t="s">
        <v>1863</v>
      </c>
      <c r="E38" s="48">
        <v>145.30000000000001</v>
      </c>
      <c r="F38" s="1" t="s">
        <v>4669</v>
      </c>
      <c r="G38" s="1" t="s">
        <v>546</v>
      </c>
      <c r="H38" s="1"/>
      <c r="I38" s="1" t="s">
        <v>21</v>
      </c>
      <c r="J38" s="1" t="s">
        <v>4670</v>
      </c>
      <c r="K38" s="1" t="s">
        <v>4671</v>
      </c>
      <c r="L38" s="1" t="s">
        <v>4733</v>
      </c>
      <c r="M38" s="1" t="s">
        <v>37</v>
      </c>
      <c r="N38" s="1" t="s">
        <v>5784</v>
      </c>
      <c r="O38" s="1" t="s">
        <v>2194</v>
      </c>
      <c r="P38" s="170" t="s">
        <v>4734</v>
      </c>
      <c r="Q38" s="169" t="s">
        <v>4735</v>
      </c>
      <c r="R38">
        <v>7208524</v>
      </c>
      <c r="S38" t="s">
        <v>7050</v>
      </c>
      <c r="U38" s="151" t="s">
        <v>2753</v>
      </c>
    </row>
    <row r="39" spans="1:21" customFormat="1" x14ac:dyDescent="0.25">
      <c r="A39" s="1" t="s">
        <v>111</v>
      </c>
      <c r="B39" s="1" t="s">
        <v>112</v>
      </c>
      <c r="C39" s="1" t="s">
        <v>4736</v>
      </c>
      <c r="D39" s="1" t="s">
        <v>1863</v>
      </c>
      <c r="E39" s="48">
        <v>161.1</v>
      </c>
      <c r="F39" s="1" t="s">
        <v>4080</v>
      </c>
      <c r="G39" s="1" t="s">
        <v>546</v>
      </c>
      <c r="H39" s="1"/>
      <c r="I39" s="1" t="s">
        <v>21</v>
      </c>
      <c r="J39" s="1" t="s">
        <v>27</v>
      </c>
      <c r="K39" s="1" t="s">
        <v>4676</v>
      </c>
      <c r="L39" s="1" t="s">
        <v>4737</v>
      </c>
      <c r="M39" s="1" t="s">
        <v>37</v>
      </c>
      <c r="N39" s="1" t="s">
        <v>5784</v>
      </c>
      <c r="O39" s="1" t="s">
        <v>2194</v>
      </c>
      <c r="P39" s="170" t="s">
        <v>4738</v>
      </c>
      <c r="Q39" s="169" t="s">
        <v>4739</v>
      </c>
      <c r="R39">
        <v>7208596</v>
      </c>
      <c r="S39" t="s">
        <v>7051</v>
      </c>
      <c r="U39" s="151" t="s">
        <v>2753</v>
      </c>
    </row>
    <row r="40" spans="1:21" customFormat="1" x14ac:dyDescent="0.25">
      <c r="A40" s="1" t="s">
        <v>113</v>
      </c>
      <c r="B40" s="1" t="s">
        <v>668</v>
      </c>
      <c r="C40" s="1" t="s">
        <v>3366</v>
      </c>
      <c r="D40" s="1" t="s">
        <v>1863</v>
      </c>
      <c r="E40" s="48">
        <v>203</v>
      </c>
      <c r="F40" s="1" t="s">
        <v>3314</v>
      </c>
      <c r="G40" s="1" t="s">
        <v>546</v>
      </c>
      <c r="H40" s="1"/>
      <c r="I40" s="1" t="s">
        <v>21</v>
      </c>
      <c r="J40" s="1" t="s">
        <v>29</v>
      </c>
      <c r="K40" s="1" t="s">
        <v>3315</v>
      </c>
      <c r="L40" s="1" t="s">
        <v>3367</v>
      </c>
      <c r="M40" s="1" t="s">
        <v>37</v>
      </c>
      <c r="N40" s="1" t="s">
        <v>5784</v>
      </c>
      <c r="O40" s="1" t="s">
        <v>2194</v>
      </c>
      <c r="P40" s="170" t="s">
        <v>2798</v>
      </c>
      <c r="Q40" s="169" t="s">
        <v>3368</v>
      </c>
      <c r="R40">
        <v>7208762</v>
      </c>
      <c r="S40" t="s">
        <v>7052</v>
      </c>
      <c r="U40" s="151" t="s">
        <v>2753</v>
      </c>
    </row>
    <row r="41" spans="1:21" customFormat="1" x14ac:dyDescent="0.25">
      <c r="A41" s="1" t="s">
        <v>114</v>
      </c>
      <c r="B41" s="1" t="s">
        <v>115</v>
      </c>
      <c r="C41" s="1" t="s">
        <v>4740</v>
      </c>
      <c r="D41" s="1" t="s">
        <v>1863</v>
      </c>
      <c r="E41" s="48">
        <v>235.2</v>
      </c>
      <c r="F41" s="1" t="s">
        <v>32</v>
      </c>
      <c r="G41" s="1" t="s">
        <v>546</v>
      </c>
      <c r="H41" s="1"/>
      <c r="I41" s="1" t="s">
        <v>21</v>
      </c>
      <c r="J41" s="1" t="s">
        <v>27</v>
      </c>
      <c r="K41" s="1" t="s">
        <v>21</v>
      </c>
      <c r="L41" s="1" t="s">
        <v>4741</v>
      </c>
      <c r="M41" s="1" t="s">
        <v>37</v>
      </c>
      <c r="N41" s="1" t="s">
        <v>5784</v>
      </c>
      <c r="O41" s="1" t="s">
        <v>2194</v>
      </c>
      <c r="P41" s="170" t="s">
        <v>4742</v>
      </c>
      <c r="Q41" s="169" t="s">
        <v>4743</v>
      </c>
      <c r="R41">
        <v>7208666</v>
      </c>
      <c r="S41" t="s">
        <v>7042</v>
      </c>
      <c r="U41" s="151" t="s">
        <v>2753</v>
      </c>
    </row>
    <row r="42" spans="1:21" customFormat="1" x14ac:dyDescent="0.25">
      <c r="A42" s="1" t="s">
        <v>116</v>
      </c>
      <c r="B42" s="1" t="s">
        <v>117</v>
      </c>
      <c r="C42" s="1" t="s">
        <v>3369</v>
      </c>
      <c r="D42" s="1" t="s">
        <v>1863</v>
      </c>
      <c r="E42" s="48">
        <v>275.60000000000002</v>
      </c>
      <c r="F42" s="1" t="s">
        <v>3319</v>
      </c>
      <c r="G42" s="1" t="s">
        <v>546</v>
      </c>
      <c r="H42" s="1"/>
      <c r="I42" s="1" t="s">
        <v>21</v>
      </c>
      <c r="J42" s="1" t="s">
        <v>29</v>
      </c>
      <c r="K42" s="1" t="s">
        <v>3320</v>
      </c>
      <c r="L42" s="1" t="s">
        <v>3370</v>
      </c>
      <c r="M42" s="1" t="s">
        <v>37</v>
      </c>
      <c r="N42" s="1" t="s">
        <v>5784</v>
      </c>
      <c r="O42" s="1" t="s">
        <v>2194</v>
      </c>
      <c r="P42" s="170" t="s">
        <v>2801</v>
      </c>
      <c r="Q42" s="169" t="s">
        <v>3371</v>
      </c>
      <c r="R42">
        <v>7208847</v>
      </c>
      <c r="S42" t="s">
        <v>7053</v>
      </c>
      <c r="U42" s="151" t="s">
        <v>2753</v>
      </c>
    </row>
    <row r="43" spans="1:21" customFormat="1" x14ac:dyDescent="0.25">
      <c r="A43" s="1" t="s">
        <v>141</v>
      </c>
      <c r="B43" s="1" t="s">
        <v>142</v>
      </c>
      <c r="C43" s="1" t="s">
        <v>4744</v>
      </c>
      <c r="D43" s="1" t="s">
        <v>1863</v>
      </c>
      <c r="E43" s="48">
        <v>240.8</v>
      </c>
      <c r="F43" s="1" t="s">
        <v>32</v>
      </c>
      <c r="G43" s="1" t="s">
        <v>546</v>
      </c>
      <c r="H43" s="1"/>
      <c r="I43" s="1" t="s">
        <v>21</v>
      </c>
      <c r="J43" s="1" t="s">
        <v>27</v>
      </c>
      <c r="K43" s="1" t="s">
        <v>4686</v>
      </c>
      <c r="L43" s="1" t="s">
        <v>4745</v>
      </c>
      <c r="M43" s="1" t="s">
        <v>37</v>
      </c>
      <c r="N43" s="1" t="s">
        <v>5784</v>
      </c>
      <c r="O43" s="1" t="s">
        <v>2194</v>
      </c>
      <c r="P43" s="170" t="s">
        <v>4746</v>
      </c>
      <c r="Q43" s="169" t="s">
        <v>4747</v>
      </c>
      <c r="R43">
        <v>7208682</v>
      </c>
      <c r="S43" t="s">
        <v>7054</v>
      </c>
      <c r="U43" s="151" t="s">
        <v>2753</v>
      </c>
    </row>
    <row r="44" spans="1:21" customFormat="1" x14ac:dyDescent="0.25">
      <c r="A44" s="1" t="s">
        <v>143</v>
      </c>
      <c r="B44" s="1" t="s">
        <v>144</v>
      </c>
      <c r="C44" s="1" t="s">
        <v>3372</v>
      </c>
      <c r="D44" s="1" t="s">
        <v>1863</v>
      </c>
      <c r="E44" s="48">
        <v>300.3</v>
      </c>
      <c r="F44" s="1" t="s">
        <v>3319</v>
      </c>
      <c r="G44" s="1" t="s">
        <v>546</v>
      </c>
      <c r="H44" s="1"/>
      <c r="I44" s="1" t="s">
        <v>21</v>
      </c>
      <c r="J44" s="1" t="s">
        <v>29</v>
      </c>
      <c r="K44" s="1" t="s">
        <v>3324</v>
      </c>
      <c r="L44" s="1" t="s">
        <v>3373</v>
      </c>
      <c r="M44" s="1" t="s">
        <v>37</v>
      </c>
      <c r="N44" s="1" t="s">
        <v>5784</v>
      </c>
      <c r="O44" s="1" t="s">
        <v>2194</v>
      </c>
      <c r="P44" s="170" t="s">
        <v>2819</v>
      </c>
      <c r="Q44" s="169" t="s">
        <v>3374</v>
      </c>
      <c r="R44">
        <v>7208863</v>
      </c>
      <c r="S44" t="s">
        <v>7055</v>
      </c>
      <c r="U44" s="151" t="s">
        <v>2753</v>
      </c>
    </row>
    <row r="45" spans="1:21" customFormat="1" x14ac:dyDescent="0.25">
      <c r="A45" s="1" t="s">
        <v>1242</v>
      </c>
      <c r="B45" s="1" t="s">
        <v>1243</v>
      </c>
      <c r="C45" s="1" t="s">
        <v>3381</v>
      </c>
      <c r="D45" s="1" t="s">
        <v>1863</v>
      </c>
      <c r="E45" s="48">
        <v>219.5</v>
      </c>
      <c r="F45" s="1" t="s">
        <v>3314</v>
      </c>
      <c r="G45" s="1" t="s">
        <v>546</v>
      </c>
      <c r="H45" s="1"/>
      <c r="I45" s="1" t="s">
        <v>21</v>
      </c>
      <c r="J45" s="1" t="s">
        <v>29</v>
      </c>
      <c r="K45" s="1" t="s">
        <v>3315</v>
      </c>
      <c r="L45" s="1" t="s">
        <v>3382</v>
      </c>
      <c r="M45" s="1" t="s">
        <v>37</v>
      </c>
      <c r="N45" s="1" t="s">
        <v>5784</v>
      </c>
      <c r="O45" s="1" t="s">
        <v>2194</v>
      </c>
      <c r="P45" s="170" t="s">
        <v>2884</v>
      </c>
      <c r="Q45" s="169" t="s">
        <v>3383</v>
      </c>
      <c r="R45">
        <v>7208782</v>
      </c>
      <c r="S45" t="s">
        <v>7056</v>
      </c>
      <c r="U45" s="151" t="s">
        <v>2753</v>
      </c>
    </row>
    <row r="46" spans="1:21" customFormat="1" x14ac:dyDescent="0.25">
      <c r="A46" s="1" t="s">
        <v>1248</v>
      </c>
      <c r="B46" s="1" t="s">
        <v>1249</v>
      </c>
      <c r="C46" s="1" t="s">
        <v>3384</v>
      </c>
      <c r="D46" s="1" t="s">
        <v>1863</v>
      </c>
      <c r="E46" s="48">
        <v>289.60000000000002</v>
      </c>
      <c r="F46" s="1" t="s">
        <v>3319</v>
      </c>
      <c r="G46" s="1" t="s">
        <v>546</v>
      </c>
      <c r="H46" s="1"/>
      <c r="I46" s="1" t="s">
        <v>21</v>
      </c>
      <c r="J46" s="1" t="s">
        <v>29</v>
      </c>
      <c r="K46" s="1" t="s">
        <v>3320</v>
      </c>
      <c r="L46" s="1" t="s">
        <v>3385</v>
      </c>
      <c r="M46" s="1" t="s">
        <v>37</v>
      </c>
      <c r="N46" s="1" t="s">
        <v>5784</v>
      </c>
      <c r="O46" s="1" t="s">
        <v>2194</v>
      </c>
      <c r="P46" s="170" t="s">
        <v>2887</v>
      </c>
      <c r="Q46" s="169" t="s">
        <v>3386</v>
      </c>
      <c r="R46">
        <v>7208873</v>
      </c>
      <c r="S46" t="s">
        <v>7057</v>
      </c>
      <c r="U46" s="151" t="s">
        <v>2753</v>
      </c>
    </row>
    <row r="47" spans="1:21" customFormat="1" x14ac:dyDescent="0.25">
      <c r="A47" s="1" t="s">
        <v>162</v>
      </c>
      <c r="B47" s="1" t="s">
        <v>163</v>
      </c>
      <c r="C47" s="1" t="s">
        <v>4748</v>
      </c>
      <c r="D47" s="1" t="s">
        <v>1863</v>
      </c>
      <c r="E47" s="48">
        <v>189.7</v>
      </c>
      <c r="F47" s="1" t="s">
        <v>4669</v>
      </c>
      <c r="G47" s="1" t="s">
        <v>546</v>
      </c>
      <c r="H47" s="1"/>
      <c r="I47" s="1" t="s">
        <v>21</v>
      </c>
      <c r="J47" s="1" t="s">
        <v>4670</v>
      </c>
      <c r="K47" s="1" t="s">
        <v>4671</v>
      </c>
      <c r="L47" s="1" t="s">
        <v>4733</v>
      </c>
      <c r="M47" s="1" t="s">
        <v>37</v>
      </c>
      <c r="N47" s="1" t="s">
        <v>5785</v>
      </c>
      <c r="O47" s="1" t="s">
        <v>2194</v>
      </c>
      <c r="P47" s="170" t="s">
        <v>4749</v>
      </c>
      <c r="Q47" s="169" t="s">
        <v>4750</v>
      </c>
      <c r="R47">
        <v>7208548</v>
      </c>
      <c r="S47" t="s">
        <v>7058</v>
      </c>
      <c r="U47" s="151" t="s">
        <v>2753</v>
      </c>
    </row>
    <row r="48" spans="1:21" customFormat="1" x14ac:dyDescent="0.25">
      <c r="A48" s="1" t="s">
        <v>164</v>
      </c>
      <c r="B48" s="1" t="s">
        <v>165</v>
      </c>
      <c r="C48" s="1" t="s">
        <v>4751</v>
      </c>
      <c r="D48" s="1" t="s">
        <v>1863</v>
      </c>
      <c r="E48" s="48">
        <v>200.6</v>
      </c>
      <c r="F48" s="1" t="s">
        <v>4080</v>
      </c>
      <c r="G48" s="1" t="s">
        <v>546</v>
      </c>
      <c r="H48" s="1"/>
      <c r="I48" s="1" t="s">
        <v>21</v>
      </c>
      <c r="J48" s="1" t="s">
        <v>27</v>
      </c>
      <c r="K48" s="1" t="s">
        <v>4676</v>
      </c>
      <c r="L48" s="1" t="s">
        <v>4737</v>
      </c>
      <c r="M48" s="1" t="s">
        <v>37</v>
      </c>
      <c r="N48" s="1" t="s">
        <v>5785</v>
      </c>
      <c r="O48" s="1" t="s">
        <v>2194</v>
      </c>
      <c r="P48" s="170" t="s">
        <v>4752</v>
      </c>
      <c r="Q48" s="169" t="s">
        <v>4753</v>
      </c>
      <c r="R48">
        <v>7208620</v>
      </c>
      <c r="S48" t="s">
        <v>7059</v>
      </c>
      <c r="U48" s="151" t="s">
        <v>2753</v>
      </c>
    </row>
    <row r="49" spans="1:21" customFormat="1" x14ac:dyDescent="0.25">
      <c r="A49" s="1" t="s">
        <v>166</v>
      </c>
      <c r="B49" s="1" t="s">
        <v>789</v>
      </c>
      <c r="C49" s="1" t="s">
        <v>3375</v>
      </c>
      <c r="D49" s="1" t="s">
        <v>1863</v>
      </c>
      <c r="E49" s="48">
        <v>240.3</v>
      </c>
      <c r="F49" s="1" t="s">
        <v>3314</v>
      </c>
      <c r="G49" s="1" t="s">
        <v>546</v>
      </c>
      <c r="H49" s="1"/>
      <c r="I49" s="1" t="s">
        <v>21</v>
      </c>
      <c r="J49" s="1" t="s">
        <v>29</v>
      </c>
      <c r="K49" s="1" t="s">
        <v>3315</v>
      </c>
      <c r="L49" s="1" t="s">
        <v>3367</v>
      </c>
      <c r="M49" s="1" t="s">
        <v>37</v>
      </c>
      <c r="N49" s="1" t="s">
        <v>5785</v>
      </c>
      <c r="O49" s="1" t="s">
        <v>2194</v>
      </c>
      <c r="P49" s="170" t="s">
        <v>2838</v>
      </c>
      <c r="Q49" s="169" t="s">
        <v>3376</v>
      </c>
      <c r="R49">
        <v>7208794</v>
      </c>
      <c r="S49" t="s">
        <v>7060</v>
      </c>
      <c r="U49" s="151" t="s">
        <v>2753</v>
      </c>
    </row>
    <row r="50" spans="1:21" customFormat="1" x14ac:dyDescent="0.25">
      <c r="A50" s="1" t="s">
        <v>167</v>
      </c>
      <c r="B50" s="1" t="s">
        <v>168</v>
      </c>
      <c r="C50" s="1" t="s">
        <v>4754</v>
      </c>
      <c r="D50" s="1" t="s">
        <v>1863</v>
      </c>
      <c r="E50" s="48">
        <v>273.60000000000002</v>
      </c>
      <c r="F50" s="1" t="s">
        <v>32</v>
      </c>
      <c r="G50" s="1" t="s">
        <v>546</v>
      </c>
      <c r="H50" s="1"/>
      <c r="I50" s="1" t="s">
        <v>21</v>
      </c>
      <c r="J50" s="1" t="s">
        <v>27</v>
      </c>
      <c r="K50" s="1" t="s">
        <v>21</v>
      </c>
      <c r="L50" s="1" t="s">
        <v>4741</v>
      </c>
      <c r="M50" s="1" t="s">
        <v>37</v>
      </c>
      <c r="N50" s="1" t="s">
        <v>5785</v>
      </c>
      <c r="O50" s="1" t="s">
        <v>2194</v>
      </c>
      <c r="P50" s="170" t="s">
        <v>4755</v>
      </c>
      <c r="Q50" s="169" t="s">
        <v>4756</v>
      </c>
      <c r="R50">
        <v>7208694</v>
      </c>
      <c r="S50" t="s">
        <v>7061</v>
      </c>
      <c r="U50" s="151" t="s">
        <v>2753</v>
      </c>
    </row>
    <row r="51" spans="1:21" customFormat="1" x14ac:dyDescent="0.25">
      <c r="A51" s="1" t="s">
        <v>169</v>
      </c>
      <c r="B51" s="1" t="s">
        <v>170</v>
      </c>
      <c r="C51" s="1" t="s">
        <v>3377</v>
      </c>
      <c r="D51" s="1" t="s">
        <v>1863</v>
      </c>
      <c r="E51" s="48">
        <v>312.10000000000002</v>
      </c>
      <c r="F51" s="1" t="s">
        <v>3319</v>
      </c>
      <c r="G51" s="1" t="s">
        <v>546</v>
      </c>
      <c r="H51" s="1"/>
      <c r="I51" s="1" t="s">
        <v>21</v>
      </c>
      <c r="J51" s="1" t="s">
        <v>29</v>
      </c>
      <c r="K51" s="1" t="s">
        <v>3320</v>
      </c>
      <c r="L51" s="1" t="s">
        <v>3370</v>
      </c>
      <c r="M51" s="1" t="s">
        <v>37</v>
      </c>
      <c r="N51" s="1" t="s">
        <v>5785</v>
      </c>
      <c r="O51" s="1" t="s">
        <v>2194</v>
      </c>
      <c r="P51" s="170" t="s">
        <v>2841</v>
      </c>
      <c r="Q51" s="169" t="s">
        <v>3378</v>
      </c>
      <c r="R51">
        <v>7208883</v>
      </c>
      <c r="S51" t="s">
        <v>7062</v>
      </c>
      <c r="U51" s="151" t="s">
        <v>2753</v>
      </c>
    </row>
    <row r="52" spans="1:21" customFormat="1" x14ac:dyDescent="0.25">
      <c r="A52" s="1" t="s">
        <v>194</v>
      </c>
      <c r="B52" s="1" t="s">
        <v>195</v>
      </c>
      <c r="C52" s="1" t="s">
        <v>4757</v>
      </c>
      <c r="D52" s="1" t="s">
        <v>1863</v>
      </c>
      <c r="E52" s="48">
        <v>279</v>
      </c>
      <c r="F52" s="1" t="s">
        <v>32</v>
      </c>
      <c r="G52" s="1" t="s">
        <v>546</v>
      </c>
      <c r="H52" s="1"/>
      <c r="I52" s="1" t="s">
        <v>21</v>
      </c>
      <c r="J52" s="1" t="s">
        <v>27</v>
      </c>
      <c r="K52" s="1" t="s">
        <v>4686</v>
      </c>
      <c r="L52" s="1" t="s">
        <v>4745</v>
      </c>
      <c r="M52" s="1" t="s">
        <v>37</v>
      </c>
      <c r="N52" s="1" t="s">
        <v>5785</v>
      </c>
      <c r="O52" s="1" t="s">
        <v>2194</v>
      </c>
      <c r="P52" s="170" t="s">
        <v>4758</v>
      </c>
      <c r="Q52" s="169" t="s">
        <v>4759</v>
      </c>
      <c r="R52">
        <v>7208710</v>
      </c>
      <c r="S52" t="s">
        <v>7063</v>
      </c>
      <c r="U52" s="151" t="s">
        <v>2753</v>
      </c>
    </row>
    <row r="53" spans="1:21" customFormat="1" x14ac:dyDescent="0.25">
      <c r="A53" s="1" t="s">
        <v>196</v>
      </c>
      <c r="B53" s="1" t="s">
        <v>197</v>
      </c>
      <c r="C53" s="1" t="s">
        <v>3379</v>
      </c>
      <c r="D53" s="1" t="s">
        <v>1863</v>
      </c>
      <c r="E53" s="48">
        <v>346.6</v>
      </c>
      <c r="F53" s="1" t="s">
        <v>3319</v>
      </c>
      <c r="G53" s="1" t="s">
        <v>546</v>
      </c>
      <c r="H53" s="1"/>
      <c r="I53" s="1" t="s">
        <v>21</v>
      </c>
      <c r="J53" s="1" t="s">
        <v>29</v>
      </c>
      <c r="K53" s="1" t="s">
        <v>3324</v>
      </c>
      <c r="L53" s="1" t="s">
        <v>3373</v>
      </c>
      <c r="M53" s="1" t="s">
        <v>37</v>
      </c>
      <c r="N53" s="1" t="s">
        <v>5785</v>
      </c>
      <c r="O53" s="1" t="s">
        <v>2194</v>
      </c>
      <c r="P53" s="170" t="s">
        <v>2859</v>
      </c>
      <c r="Q53" s="169" t="s">
        <v>3380</v>
      </c>
      <c r="R53">
        <v>7208899</v>
      </c>
      <c r="S53" t="s">
        <v>4690</v>
      </c>
      <c r="U53" s="151" t="s">
        <v>2753</v>
      </c>
    </row>
    <row r="54" spans="1:21" customFormat="1" x14ac:dyDescent="0.25">
      <c r="A54" s="1" t="s">
        <v>899</v>
      </c>
      <c r="B54" s="1" t="s">
        <v>900</v>
      </c>
      <c r="C54" s="1" t="s">
        <v>4760</v>
      </c>
      <c r="D54" s="1" t="s">
        <v>1866</v>
      </c>
      <c r="E54" s="48">
        <v>142.5</v>
      </c>
      <c r="F54" s="1" t="s">
        <v>4669</v>
      </c>
      <c r="G54" s="1" t="s">
        <v>546</v>
      </c>
      <c r="H54" s="1"/>
      <c r="I54" s="1" t="s">
        <v>21</v>
      </c>
      <c r="J54" s="1" t="s">
        <v>4670</v>
      </c>
      <c r="K54" s="1" t="s">
        <v>4671</v>
      </c>
      <c r="L54" s="1" t="s">
        <v>4761</v>
      </c>
      <c r="M54" s="1" t="s">
        <v>37</v>
      </c>
      <c r="N54" s="1" t="s">
        <v>5784</v>
      </c>
      <c r="O54" s="1" t="s">
        <v>2188</v>
      </c>
      <c r="P54" s="170" t="s">
        <v>4762</v>
      </c>
      <c r="Q54" s="169" t="s">
        <v>4763</v>
      </c>
      <c r="R54">
        <v>7208568</v>
      </c>
      <c r="S54" t="s">
        <v>7030</v>
      </c>
      <c r="U54" s="151" t="s">
        <v>2753</v>
      </c>
    </row>
    <row r="55" spans="1:21" customFormat="1" x14ac:dyDescent="0.25">
      <c r="A55" s="1" t="s">
        <v>903</v>
      </c>
      <c r="B55" s="1" t="s">
        <v>904</v>
      </c>
      <c r="C55" s="1" t="s">
        <v>4764</v>
      </c>
      <c r="D55" s="1" t="s">
        <v>1866</v>
      </c>
      <c r="E55" s="48">
        <v>157.9</v>
      </c>
      <c r="F55" s="1" t="s">
        <v>4080</v>
      </c>
      <c r="G55" s="1" t="s">
        <v>546</v>
      </c>
      <c r="H55" s="1"/>
      <c r="I55" s="1" t="s">
        <v>21</v>
      </c>
      <c r="J55" s="1" t="s">
        <v>27</v>
      </c>
      <c r="K55" s="1" t="s">
        <v>4676</v>
      </c>
      <c r="L55" s="1" t="s">
        <v>4765</v>
      </c>
      <c r="M55" s="1" t="s">
        <v>37</v>
      </c>
      <c r="N55" s="1" t="s">
        <v>5784</v>
      </c>
      <c r="O55" s="1" t="s">
        <v>2188</v>
      </c>
      <c r="P55" s="170" t="s">
        <v>4766</v>
      </c>
      <c r="Q55" s="169" t="s">
        <v>4767</v>
      </c>
      <c r="R55">
        <v>7208640</v>
      </c>
      <c r="S55" t="s">
        <v>7031</v>
      </c>
      <c r="U55" s="151" t="s">
        <v>2753</v>
      </c>
    </row>
    <row r="56" spans="1:21" customFormat="1" x14ac:dyDescent="0.25">
      <c r="A56" s="1" t="s">
        <v>907</v>
      </c>
      <c r="B56" s="1" t="s">
        <v>908</v>
      </c>
      <c r="C56" s="1" t="s">
        <v>3387</v>
      </c>
      <c r="D56" s="1" t="s">
        <v>1866</v>
      </c>
      <c r="E56" s="48">
        <v>198.9</v>
      </c>
      <c r="F56" s="1" t="s">
        <v>3314</v>
      </c>
      <c r="G56" s="1" t="s">
        <v>546</v>
      </c>
      <c r="H56" s="1"/>
      <c r="I56" s="1" t="s">
        <v>21</v>
      </c>
      <c r="J56" s="1" t="s">
        <v>29</v>
      </c>
      <c r="K56" s="1" t="s">
        <v>3315</v>
      </c>
      <c r="L56" s="1" t="s">
        <v>3388</v>
      </c>
      <c r="M56" s="1" t="s">
        <v>37</v>
      </c>
      <c r="N56" s="1" t="s">
        <v>5784</v>
      </c>
      <c r="O56" s="1" t="s">
        <v>2188</v>
      </c>
      <c r="P56" s="170" t="s">
        <v>2969</v>
      </c>
      <c r="Q56" s="169" t="s">
        <v>3389</v>
      </c>
      <c r="R56">
        <v>7208814</v>
      </c>
      <c r="S56" t="s">
        <v>7032</v>
      </c>
      <c r="U56" s="151" t="s">
        <v>2753</v>
      </c>
    </row>
    <row r="57" spans="1:21" customFormat="1" x14ac:dyDescent="0.25">
      <c r="A57" s="1" t="s">
        <v>911</v>
      </c>
      <c r="B57" s="1" t="s">
        <v>912</v>
      </c>
      <c r="C57" s="1" t="s">
        <v>4768</v>
      </c>
      <c r="D57" s="1" t="s">
        <v>1866</v>
      </c>
      <c r="E57" s="48">
        <v>230.6</v>
      </c>
      <c r="F57" s="1" t="s">
        <v>32</v>
      </c>
      <c r="G57" s="1" t="s">
        <v>546</v>
      </c>
      <c r="H57" s="1"/>
      <c r="I57" s="1" t="s">
        <v>21</v>
      </c>
      <c r="J57" s="1" t="s">
        <v>27</v>
      </c>
      <c r="K57" s="1" t="s">
        <v>21</v>
      </c>
      <c r="L57" s="1" t="s">
        <v>4769</v>
      </c>
      <c r="M57" s="1" t="s">
        <v>37</v>
      </c>
      <c r="N57" s="1" t="s">
        <v>5784</v>
      </c>
      <c r="O57" s="1" t="s">
        <v>2188</v>
      </c>
      <c r="P57" s="170" t="s">
        <v>4770</v>
      </c>
      <c r="Q57" s="169" t="s">
        <v>4771</v>
      </c>
      <c r="R57">
        <v>7208718</v>
      </c>
      <c r="S57" t="s">
        <v>7033</v>
      </c>
      <c r="U57" s="151" t="s">
        <v>2753</v>
      </c>
    </row>
    <row r="58" spans="1:21" customFormat="1" x14ac:dyDescent="0.25">
      <c r="A58" s="1" t="s">
        <v>915</v>
      </c>
      <c r="B58" s="1" t="s">
        <v>916</v>
      </c>
      <c r="C58" s="1" t="s">
        <v>3390</v>
      </c>
      <c r="D58" s="1" t="s">
        <v>1866</v>
      </c>
      <c r="E58" s="48">
        <v>270.10000000000002</v>
      </c>
      <c r="F58" s="1" t="s">
        <v>3319</v>
      </c>
      <c r="G58" s="1" t="s">
        <v>546</v>
      </c>
      <c r="H58" s="1"/>
      <c r="I58" s="1" t="s">
        <v>21</v>
      </c>
      <c r="J58" s="1" t="s">
        <v>29</v>
      </c>
      <c r="K58" s="1" t="s">
        <v>3320</v>
      </c>
      <c r="L58" s="1" t="s">
        <v>3391</v>
      </c>
      <c r="M58" s="1" t="s">
        <v>37</v>
      </c>
      <c r="N58" s="1" t="s">
        <v>5784</v>
      </c>
      <c r="O58" s="1" t="s">
        <v>2188</v>
      </c>
      <c r="P58" s="170" t="s">
        <v>2972</v>
      </c>
      <c r="Q58" s="169" t="s">
        <v>3392</v>
      </c>
      <c r="R58">
        <v>7209009</v>
      </c>
      <c r="S58" t="s">
        <v>7034</v>
      </c>
      <c r="U58" s="151" t="s">
        <v>2753</v>
      </c>
    </row>
    <row r="59" spans="1:21" customFormat="1" x14ac:dyDescent="0.25">
      <c r="A59" s="1" t="s">
        <v>1262</v>
      </c>
      <c r="B59" s="1" t="s">
        <v>1263</v>
      </c>
      <c r="C59" s="1" t="s">
        <v>3402</v>
      </c>
      <c r="D59" s="1" t="s">
        <v>1866</v>
      </c>
      <c r="E59" s="48">
        <v>215.3</v>
      </c>
      <c r="F59" s="1" t="s">
        <v>3314</v>
      </c>
      <c r="G59" s="1" t="s">
        <v>546</v>
      </c>
      <c r="H59" s="1"/>
      <c r="I59" s="1" t="s">
        <v>21</v>
      </c>
      <c r="J59" s="1" t="s">
        <v>29</v>
      </c>
      <c r="K59" s="1" t="s">
        <v>3315</v>
      </c>
      <c r="L59" s="1" t="s">
        <v>3403</v>
      </c>
      <c r="M59" s="1" t="s">
        <v>37</v>
      </c>
      <c r="N59" s="1" t="s">
        <v>5784</v>
      </c>
      <c r="O59" s="1" t="s">
        <v>2188</v>
      </c>
      <c r="P59" s="170" t="s">
        <v>3019</v>
      </c>
      <c r="Q59" s="169" t="s">
        <v>3404</v>
      </c>
      <c r="R59">
        <v>2108589</v>
      </c>
      <c r="S59" t="s">
        <v>7037</v>
      </c>
      <c r="U59" s="151" t="s">
        <v>2753</v>
      </c>
    </row>
    <row r="60" spans="1:21" customFormat="1" x14ac:dyDescent="0.25">
      <c r="A60" s="1" t="s">
        <v>1286</v>
      </c>
      <c r="B60" s="1" t="s">
        <v>1287</v>
      </c>
      <c r="C60" s="1" t="s">
        <v>3405</v>
      </c>
      <c r="D60" s="1" t="s">
        <v>1866</v>
      </c>
      <c r="E60" s="48">
        <v>283.89999999999998</v>
      </c>
      <c r="F60" s="1" t="s">
        <v>3319</v>
      </c>
      <c r="G60" s="1" t="s">
        <v>546</v>
      </c>
      <c r="H60" s="1"/>
      <c r="I60" s="1" t="s">
        <v>21</v>
      </c>
      <c r="J60" s="1" t="s">
        <v>29</v>
      </c>
      <c r="K60" s="1" t="s">
        <v>3320</v>
      </c>
      <c r="L60" s="1" t="s">
        <v>3406</v>
      </c>
      <c r="M60" s="1" t="s">
        <v>37</v>
      </c>
      <c r="N60" s="1" t="s">
        <v>5784</v>
      </c>
      <c r="O60" s="1" t="s">
        <v>2188</v>
      </c>
      <c r="P60" s="170" t="s">
        <v>3031</v>
      </c>
      <c r="Q60" s="169" t="s">
        <v>3407</v>
      </c>
      <c r="R60">
        <v>2108642</v>
      </c>
      <c r="S60" t="s">
        <v>7038</v>
      </c>
      <c r="U60" s="151" t="s">
        <v>2753</v>
      </c>
    </row>
    <row r="61" spans="1:21" customFormat="1" x14ac:dyDescent="0.25">
      <c r="A61" s="1" t="s">
        <v>963</v>
      </c>
      <c r="B61" s="1" t="s">
        <v>964</v>
      </c>
      <c r="C61" s="1" t="s">
        <v>3393</v>
      </c>
      <c r="D61" s="1" t="s">
        <v>1866</v>
      </c>
      <c r="E61" s="48">
        <v>191.2</v>
      </c>
      <c r="F61" s="1" t="s">
        <v>3314</v>
      </c>
      <c r="G61" s="1" t="s">
        <v>546</v>
      </c>
      <c r="H61" s="1"/>
      <c r="I61" s="1" t="s">
        <v>21</v>
      </c>
      <c r="J61" s="1" t="s">
        <v>29</v>
      </c>
      <c r="K61" s="1" t="s">
        <v>3328</v>
      </c>
      <c r="L61" s="1" t="s">
        <v>3394</v>
      </c>
      <c r="M61" s="1" t="s">
        <v>37</v>
      </c>
      <c r="N61" s="1" t="s">
        <v>5784</v>
      </c>
      <c r="O61" s="1" t="s">
        <v>2188</v>
      </c>
      <c r="P61" s="170" t="s">
        <v>2988</v>
      </c>
      <c r="Q61" s="169" t="s">
        <v>3395</v>
      </c>
      <c r="R61">
        <v>2108598</v>
      </c>
      <c r="S61" t="s">
        <v>7039</v>
      </c>
      <c r="U61" s="151" t="s">
        <v>2753</v>
      </c>
    </row>
    <row r="62" spans="1:21" customFormat="1" x14ac:dyDescent="0.25">
      <c r="A62" s="1" t="s">
        <v>990</v>
      </c>
      <c r="B62" s="1" t="s">
        <v>991</v>
      </c>
      <c r="C62" s="1" t="s">
        <v>4772</v>
      </c>
      <c r="D62" s="1" t="s">
        <v>1866</v>
      </c>
      <c r="E62" s="48">
        <v>186</v>
      </c>
      <c r="F62" s="1" t="s">
        <v>4669</v>
      </c>
      <c r="G62" s="1" t="s">
        <v>546</v>
      </c>
      <c r="H62" s="1"/>
      <c r="I62" s="1" t="s">
        <v>21</v>
      </c>
      <c r="J62" s="1" t="s">
        <v>4670</v>
      </c>
      <c r="K62" s="1" t="s">
        <v>4671</v>
      </c>
      <c r="L62" s="1" t="s">
        <v>4761</v>
      </c>
      <c r="M62" s="1" t="s">
        <v>37</v>
      </c>
      <c r="N62" s="1" t="s">
        <v>5785</v>
      </c>
      <c r="O62" s="1" t="s">
        <v>2188</v>
      </c>
      <c r="P62" s="170" t="s">
        <v>4773</v>
      </c>
      <c r="Q62" s="169" t="s">
        <v>4774</v>
      </c>
      <c r="R62">
        <v>7208580</v>
      </c>
      <c r="S62" t="s">
        <v>7040</v>
      </c>
      <c r="U62" s="151" t="s">
        <v>2753</v>
      </c>
    </row>
    <row r="63" spans="1:21" customFormat="1" x14ac:dyDescent="0.25">
      <c r="A63" s="1" t="s">
        <v>994</v>
      </c>
      <c r="B63" s="1" t="s">
        <v>995</v>
      </c>
      <c r="C63" s="1" t="s">
        <v>4775</v>
      </c>
      <c r="D63" s="1" t="s">
        <v>1866</v>
      </c>
      <c r="E63" s="48">
        <v>196.6</v>
      </c>
      <c r="F63" s="1" t="s">
        <v>4080</v>
      </c>
      <c r="G63" s="1" t="s">
        <v>546</v>
      </c>
      <c r="H63" s="1"/>
      <c r="I63" s="1" t="s">
        <v>21</v>
      </c>
      <c r="J63" s="1" t="s">
        <v>27</v>
      </c>
      <c r="K63" s="1" t="s">
        <v>4676</v>
      </c>
      <c r="L63" s="1" t="s">
        <v>4765</v>
      </c>
      <c r="M63" s="1" t="s">
        <v>37</v>
      </c>
      <c r="N63" s="1" t="s">
        <v>5785</v>
      </c>
      <c r="O63" s="1" t="s">
        <v>2188</v>
      </c>
      <c r="P63" s="170" t="s">
        <v>4776</v>
      </c>
      <c r="Q63" s="169" t="s">
        <v>4777</v>
      </c>
      <c r="R63">
        <v>7208652</v>
      </c>
      <c r="S63" t="s">
        <v>7041</v>
      </c>
      <c r="U63" s="151" t="s">
        <v>2753</v>
      </c>
    </row>
    <row r="64" spans="1:21" customFormat="1" x14ac:dyDescent="0.25">
      <c r="A64" s="1" t="s">
        <v>998</v>
      </c>
      <c r="B64" s="1" t="s">
        <v>999</v>
      </c>
      <c r="C64" s="1" t="s">
        <v>3396</v>
      </c>
      <c r="D64" s="1" t="s">
        <v>1866</v>
      </c>
      <c r="E64" s="48">
        <v>235.7</v>
      </c>
      <c r="F64" s="1" t="s">
        <v>3314</v>
      </c>
      <c r="G64" s="1" t="s">
        <v>546</v>
      </c>
      <c r="H64" s="1"/>
      <c r="I64" s="1" t="s">
        <v>21</v>
      </c>
      <c r="J64" s="1" t="s">
        <v>29</v>
      </c>
      <c r="K64" s="1" t="s">
        <v>3315</v>
      </c>
      <c r="L64" s="1" t="s">
        <v>3388</v>
      </c>
      <c r="M64" s="1" t="s">
        <v>37</v>
      </c>
      <c r="N64" s="1" t="s">
        <v>5785</v>
      </c>
      <c r="O64" s="1" t="s">
        <v>2188</v>
      </c>
      <c r="P64" s="170" t="s">
        <v>2997</v>
      </c>
      <c r="Q64" s="169" t="s">
        <v>3397</v>
      </c>
      <c r="R64">
        <v>7208831</v>
      </c>
      <c r="S64" t="s">
        <v>7042</v>
      </c>
      <c r="U64" s="151" t="s">
        <v>2753</v>
      </c>
    </row>
    <row r="65" spans="1:21" customFormat="1" x14ac:dyDescent="0.25">
      <c r="A65" s="1" t="s">
        <v>1002</v>
      </c>
      <c r="B65" s="1" t="s">
        <v>1003</v>
      </c>
      <c r="C65" s="1" t="s">
        <v>4778</v>
      </c>
      <c r="D65" s="1" t="s">
        <v>1866</v>
      </c>
      <c r="E65" s="48">
        <v>268.2</v>
      </c>
      <c r="F65" s="1" t="s">
        <v>32</v>
      </c>
      <c r="G65" s="1" t="s">
        <v>546</v>
      </c>
      <c r="H65" s="1"/>
      <c r="I65" s="1" t="s">
        <v>21</v>
      </c>
      <c r="J65" s="1" t="s">
        <v>27</v>
      </c>
      <c r="K65" s="1" t="s">
        <v>21</v>
      </c>
      <c r="L65" s="1" t="s">
        <v>4769</v>
      </c>
      <c r="M65" s="1" t="s">
        <v>37</v>
      </c>
      <c r="N65" s="1" t="s">
        <v>5785</v>
      </c>
      <c r="O65" s="1" t="s">
        <v>2188</v>
      </c>
      <c r="P65" s="170" t="s">
        <v>4779</v>
      </c>
      <c r="Q65" s="169" t="s">
        <v>4780</v>
      </c>
      <c r="R65">
        <v>7208738</v>
      </c>
      <c r="S65" t="s">
        <v>7043</v>
      </c>
      <c r="U65" s="151" t="s">
        <v>2753</v>
      </c>
    </row>
    <row r="66" spans="1:21" customFormat="1" x14ac:dyDescent="0.25">
      <c r="A66" s="1" t="s">
        <v>1006</v>
      </c>
      <c r="B66" s="1" t="s">
        <v>1007</v>
      </c>
      <c r="C66" s="1" t="s">
        <v>3398</v>
      </c>
      <c r="D66" s="1" t="s">
        <v>1866</v>
      </c>
      <c r="E66" s="48">
        <v>306</v>
      </c>
      <c r="F66" s="1" t="s">
        <v>3319</v>
      </c>
      <c r="G66" s="1" t="s">
        <v>546</v>
      </c>
      <c r="H66" s="1"/>
      <c r="I66" s="1" t="s">
        <v>21</v>
      </c>
      <c r="J66" s="1" t="s">
        <v>29</v>
      </c>
      <c r="K66" s="1" t="s">
        <v>3320</v>
      </c>
      <c r="L66" s="1" t="s">
        <v>3391</v>
      </c>
      <c r="M66" s="1" t="s">
        <v>37</v>
      </c>
      <c r="N66" s="1" t="s">
        <v>5785</v>
      </c>
      <c r="O66" s="1" t="s">
        <v>2188</v>
      </c>
      <c r="P66" s="170" t="s">
        <v>3000</v>
      </c>
      <c r="Q66" s="169" t="s">
        <v>3399</v>
      </c>
      <c r="R66">
        <v>7209031</v>
      </c>
      <c r="S66" t="s">
        <v>7044</v>
      </c>
      <c r="U66" s="151" t="s">
        <v>2753</v>
      </c>
    </row>
    <row r="67" spans="1:21" customFormat="1" x14ac:dyDescent="0.25">
      <c r="A67" s="1" t="s">
        <v>1054</v>
      </c>
      <c r="B67" s="1" t="s">
        <v>1055</v>
      </c>
      <c r="C67" s="1" t="s">
        <v>3400</v>
      </c>
      <c r="D67" s="1" t="s">
        <v>1866</v>
      </c>
      <c r="E67" s="48">
        <v>227.6</v>
      </c>
      <c r="F67" s="1" t="s">
        <v>3314</v>
      </c>
      <c r="G67" s="1" t="s">
        <v>546</v>
      </c>
      <c r="H67" s="1"/>
      <c r="I67" s="1" t="s">
        <v>21</v>
      </c>
      <c r="J67" s="1" t="s">
        <v>29</v>
      </c>
      <c r="K67" s="1" t="s">
        <v>3328</v>
      </c>
      <c r="L67" s="1" t="s">
        <v>3394</v>
      </c>
      <c r="M67" s="1" t="s">
        <v>37</v>
      </c>
      <c r="N67" s="1" t="s">
        <v>5785</v>
      </c>
      <c r="O67" s="1" t="s">
        <v>2188</v>
      </c>
      <c r="P67" s="170" t="s">
        <v>3016</v>
      </c>
      <c r="Q67" s="169" t="s">
        <v>3401</v>
      </c>
      <c r="R67">
        <v>2108630</v>
      </c>
      <c r="S67" t="s">
        <v>7047</v>
      </c>
      <c r="U67" s="151" t="s">
        <v>2753</v>
      </c>
    </row>
    <row r="68" spans="1:21" customFormat="1" x14ac:dyDescent="0.25">
      <c r="A68" s="1" t="s">
        <v>901</v>
      </c>
      <c r="B68" s="1" t="s">
        <v>902</v>
      </c>
      <c r="C68" s="1" t="s">
        <v>4781</v>
      </c>
      <c r="D68" s="1" t="s">
        <v>1866</v>
      </c>
      <c r="E68" s="48">
        <v>145.30000000000001</v>
      </c>
      <c r="F68" s="1" t="s">
        <v>4669</v>
      </c>
      <c r="G68" s="1" t="s">
        <v>546</v>
      </c>
      <c r="H68" s="1"/>
      <c r="I68" s="1" t="s">
        <v>21</v>
      </c>
      <c r="J68" s="1" t="s">
        <v>4670</v>
      </c>
      <c r="K68" s="1" t="s">
        <v>4671</v>
      </c>
      <c r="L68" s="1" t="s">
        <v>4782</v>
      </c>
      <c r="M68" s="1" t="s">
        <v>37</v>
      </c>
      <c r="N68" s="1" t="s">
        <v>5784</v>
      </c>
      <c r="O68" s="1" t="s">
        <v>2191</v>
      </c>
      <c r="P68" s="170" t="s">
        <v>4783</v>
      </c>
      <c r="Q68" s="169" t="s">
        <v>4784</v>
      </c>
      <c r="R68">
        <v>7208525</v>
      </c>
      <c r="S68" t="s">
        <v>7050</v>
      </c>
      <c r="U68" s="151" t="s">
        <v>2753</v>
      </c>
    </row>
    <row r="69" spans="1:21" customFormat="1" x14ac:dyDescent="0.25">
      <c r="A69" s="1" t="s">
        <v>905</v>
      </c>
      <c r="B69" s="1" t="s">
        <v>906</v>
      </c>
      <c r="C69" s="1" t="s">
        <v>4785</v>
      </c>
      <c r="D69" s="1" t="s">
        <v>1866</v>
      </c>
      <c r="E69" s="48">
        <v>161.1</v>
      </c>
      <c r="F69" s="1" t="s">
        <v>4080</v>
      </c>
      <c r="G69" s="1" t="s">
        <v>546</v>
      </c>
      <c r="H69" s="1"/>
      <c r="I69" s="1" t="s">
        <v>21</v>
      </c>
      <c r="J69" s="1" t="s">
        <v>27</v>
      </c>
      <c r="K69" s="1" t="s">
        <v>4676</v>
      </c>
      <c r="L69" s="1" t="s">
        <v>4786</v>
      </c>
      <c r="M69" s="1" t="s">
        <v>37</v>
      </c>
      <c r="N69" s="1" t="s">
        <v>5784</v>
      </c>
      <c r="O69" s="1" t="s">
        <v>2191</v>
      </c>
      <c r="P69" s="170" t="s">
        <v>4787</v>
      </c>
      <c r="Q69" s="169" t="s">
        <v>4788</v>
      </c>
      <c r="R69">
        <v>7208597</v>
      </c>
      <c r="S69" t="s">
        <v>7051</v>
      </c>
      <c r="U69" s="151" t="s">
        <v>2753</v>
      </c>
    </row>
    <row r="70" spans="1:21" customFormat="1" x14ac:dyDescent="0.25">
      <c r="A70" s="1" t="s">
        <v>909</v>
      </c>
      <c r="B70" s="1" t="s">
        <v>910</v>
      </c>
      <c r="C70" s="1" t="s">
        <v>3408</v>
      </c>
      <c r="D70" s="1" t="s">
        <v>1866</v>
      </c>
      <c r="E70" s="48">
        <v>203</v>
      </c>
      <c r="F70" s="1" t="s">
        <v>3314</v>
      </c>
      <c r="G70" s="1" t="s">
        <v>546</v>
      </c>
      <c r="H70" s="1"/>
      <c r="I70" s="1" t="s">
        <v>21</v>
      </c>
      <c r="J70" s="1" t="s">
        <v>29</v>
      </c>
      <c r="K70" s="1" t="s">
        <v>3315</v>
      </c>
      <c r="L70" s="1" t="s">
        <v>3409</v>
      </c>
      <c r="M70" s="1" t="s">
        <v>37</v>
      </c>
      <c r="N70" s="1" t="s">
        <v>5784</v>
      </c>
      <c r="O70" s="1" t="s">
        <v>2191</v>
      </c>
      <c r="P70" s="170" t="s">
        <v>2970</v>
      </c>
      <c r="Q70" s="169" t="s">
        <v>3410</v>
      </c>
      <c r="R70">
        <v>7208763</v>
      </c>
      <c r="S70" t="s">
        <v>7052</v>
      </c>
      <c r="U70" s="151" t="s">
        <v>2753</v>
      </c>
    </row>
    <row r="71" spans="1:21" customFormat="1" x14ac:dyDescent="0.25">
      <c r="A71" s="1" t="s">
        <v>913</v>
      </c>
      <c r="B71" s="1" t="s">
        <v>914</v>
      </c>
      <c r="C71" s="1" t="s">
        <v>4789</v>
      </c>
      <c r="D71" s="1" t="s">
        <v>1866</v>
      </c>
      <c r="E71" s="48">
        <v>235.2</v>
      </c>
      <c r="F71" s="1" t="s">
        <v>32</v>
      </c>
      <c r="G71" s="1" t="s">
        <v>546</v>
      </c>
      <c r="H71" s="1"/>
      <c r="I71" s="1" t="s">
        <v>21</v>
      </c>
      <c r="J71" s="1" t="s">
        <v>27</v>
      </c>
      <c r="K71" s="1" t="s">
        <v>21</v>
      </c>
      <c r="L71" s="1" t="s">
        <v>4790</v>
      </c>
      <c r="M71" s="1" t="s">
        <v>37</v>
      </c>
      <c r="N71" s="1" t="s">
        <v>5784</v>
      </c>
      <c r="O71" s="1" t="s">
        <v>2191</v>
      </c>
      <c r="P71" s="170" t="s">
        <v>4791</v>
      </c>
      <c r="Q71" s="169" t="s">
        <v>4792</v>
      </c>
      <c r="R71">
        <v>7208667</v>
      </c>
      <c r="S71" t="s">
        <v>7042</v>
      </c>
      <c r="U71" s="151" t="s">
        <v>2753</v>
      </c>
    </row>
    <row r="72" spans="1:21" customFormat="1" x14ac:dyDescent="0.25">
      <c r="A72" s="1" t="s">
        <v>917</v>
      </c>
      <c r="B72" s="1" t="s">
        <v>918</v>
      </c>
      <c r="C72" s="1" t="s">
        <v>3411</v>
      </c>
      <c r="D72" s="1" t="s">
        <v>1866</v>
      </c>
      <c r="E72" s="48">
        <v>275.60000000000002</v>
      </c>
      <c r="F72" s="1" t="s">
        <v>3319</v>
      </c>
      <c r="G72" s="1" t="s">
        <v>546</v>
      </c>
      <c r="H72" s="1"/>
      <c r="I72" s="1" t="s">
        <v>21</v>
      </c>
      <c r="J72" s="1" t="s">
        <v>29</v>
      </c>
      <c r="K72" s="1" t="s">
        <v>3320</v>
      </c>
      <c r="L72" s="1" t="s">
        <v>3412</v>
      </c>
      <c r="M72" s="1" t="s">
        <v>37</v>
      </c>
      <c r="N72" s="1" t="s">
        <v>5784</v>
      </c>
      <c r="O72" s="1" t="s">
        <v>2191</v>
      </c>
      <c r="P72" s="170" t="s">
        <v>2973</v>
      </c>
      <c r="Q72" s="169" t="s">
        <v>3413</v>
      </c>
      <c r="R72">
        <v>7208848</v>
      </c>
      <c r="S72" t="s">
        <v>7053</v>
      </c>
      <c r="U72" s="151" t="s">
        <v>2753</v>
      </c>
    </row>
    <row r="73" spans="1:21" customFormat="1" x14ac:dyDescent="0.25">
      <c r="A73" s="1" t="s">
        <v>1264</v>
      </c>
      <c r="B73" s="1" t="s">
        <v>1265</v>
      </c>
      <c r="C73" s="1" t="s">
        <v>3418</v>
      </c>
      <c r="D73" s="1" t="s">
        <v>1866</v>
      </c>
      <c r="E73" s="48">
        <v>219.5</v>
      </c>
      <c r="F73" s="1" t="s">
        <v>3314</v>
      </c>
      <c r="G73" s="1" t="s">
        <v>546</v>
      </c>
      <c r="H73" s="1"/>
      <c r="I73" s="1" t="s">
        <v>21</v>
      </c>
      <c r="J73" s="1" t="s">
        <v>29</v>
      </c>
      <c r="K73" s="1" t="s">
        <v>3315</v>
      </c>
      <c r="L73" s="1" t="s">
        <v>3388</v>
      </c>
      <c r="M73" s="1" t="s">
        <v>37</v>
      </c>
      <c r="N73" s="1" t="s">
        <v>5784</v>
      </c>
      <c r="O73" s="1" t="s">
        <v>2191</v>
      </c>
      <c r="P73" s="170" t="s">
        <v>3020</v>
      </c>
      <c r="Q73" s="169" t="s">
        <v>3419</v>
      </c>
      <c r="R73">
        <v>2108613</v>
      </c>
      <c r="S73" t="s">
        <v>7056</v>
      </c>
      <c r="U73" s="151" t="s">
        <v>2753</v>
      </c>
    </row>
    <row r="74" spans="1:21" customFormat="1" x14ac:dyDescent="0.25">
      <c r="A74" s="1" t="s">
        <v>1288</v>
      </c>
      <c r="B74" s="1" t="s">
        <v>1289</v>
      </c>
      <c r="C74" s="1" t="s">
        <v>3420</v>
      </c>
      <c r="D74" s="1" t="s">
        <v>1866</v>
      </c>
      <c r="E74" s="48">
        <v>289.60000000000002</v>
      </c>
      <c r="F74" s="1" t="s">
        <v>3319</v>
      </c>
      <c r="G74" s="1" t="s">
        <v>546</v>
      </c>
      <c r="H74" s="1"/>
      <c r="I74" s="1" t="s">
        <v>21</v>
      </c>
      <c r="J74" s="1" t="s">
        <v>29</v>
      </c>
      <c r="K74" s="1" t="s">
        <v>3320</v>
      </c>
      <c r="L74" s="1" t="s">
        <v>3421</v>
      </c>
      <c r="M74" s="1" t="s">
        <v>37</v>
      </c>
      <c r="N74" s="1" t="s">
        <v>5784</v>
      </c>
      <c r="O74" s="1" t="s">
        <v>2191</v>
      </c>
      <c r="P74" s="170" t="s">
        <v>3032</v>
      </c>
      <c r="Q74" s="169" t="s">
        <v>3422</v>
      </c>
      <c r="R74">
        <v>2108656</v>
      </c>
      <c r="S74" t="s">
        <v>7057</v>
      </c>
      <c r="U74" s="151" t="s">
        <v>2753</v>
      </c>
    </row>
    <row r="75" spans="1:21" customFormat="1" x14ac:dyDescent="0.25">
      <c r="A75" s="1" t="s">
        <v>992</v>
      </c>
      <c r="B75" s="1" t="s">
        <v>993</v>
      </c>
      <c r="C75" s="1" t="s">
        <v>4793</v>
      </c>
      <c r="D75" s="1" t="s">
        <v>1866</v>
      </c>
      <c r="E75" s="48">
        <v>189.7</v>
      </c>
      <c r="F75" s="1" t="s">
        <v>4669</v>
      </c>
      <c r="G75" s="1" t="s">
        <v>546</v>
      </c>
      <c r="H75" s="1"/>
      <c r="I75" s="1" t="s">
        <v>21</v>
      </c>
      <c r="J75" s="1" t="s">
        <v>4670</v>
      </c>
      <c r="K75" s="1" t="s">
        <v>4671</v>
      </c>
      <c r="L75" s="1" t="s">
        <v>4782</v>
      </c>
      <c r="M75" s="1" t="s">
        <v>37</v>
      </c>
      <c r="N75" s="1" t="s">
        <v>5785</v>
      </c>
      <c r="O75" s="1" t="s">
        <v>2191</v>
      </c>
      <c r="P75" s="170" t="s">
        <v>4794</v>
      </c>
      <c r="Q75" s="169" t="s">
        <v>4795</v>
      </c>
      <c r="R75">
        <v>7208549</v>
      </c>
      <c r="S75" t="s">
        <v>7058</v>
      </c>
      <c r="U75" s="151" t="s">
        <v>2753</v>
      </c>
    </row>
    <row r="76" spans="1:21" customFormat="1" x14ac:dyDescent="0.25">
      <c r="A76" s="1" t="s">
        <v>996</v>
      </c>
      <c r="B76" s="1" t="s">
        <v>997</v>
      </c>
      <c r="C76" s="1" t="s">
        <v>4796</v>
      </c>
      <c r="D76" s="1" t="s">
        <v>1866</v>
      </c>
      <c r="E76" s="48">
        <v>200.6</v>
      </c>
      <c r="F76" s="1" t="s">
        <v>4080</v>
      </c>
      <c r="G76" s="1" t="s">
        <v>546</v>
      </c>
      <c r="H76" s="1"/>
      <c r="I76" s="1" t="s">
        <v>21</v>
      </c>
      <c r="J76" s="1" t="s">
        <v>27</v>
      </c>
      <c r="K76" s="1" t="s">
        <v>4676</v>
      </c>
      <c r="L76" s="1" t="s">
        <v>4786</v>
      </c>
      <c r="M76" s="1" t="s">
        <v>37</v>
      </c>
      <c r="N76" s="1" t="s">
        <v>5785</v>
      </c>
      <c r="O76" s="1" t="s">
        <v>2191</v>
      </c>
      <c r="P76" s="170" t="s">
        <v>4797</v>
      </c>
      <c r="Q76" s="169" t="s">
        <v>4798</v>
      </c>
      <c r="R76">
        <v>7208621</v>
      </c>
      <c r="S76" t="s">
        <v>7059</v>
      </c>
      <c r="U76" s="151" t="s">
        <v>2753</v>
      </c>
    </row>
    <row r="77" spans="1:21" customFormat="1" x14ac:dyDescent="0.25">
      <c r="A77" s="1" t="s">
        <v>1000</v>
      </c>
      <c r="B77" s="1" t="s">
        <v>1001</v>
      </c>
      <c r="C77" s="1" t="s">
        <v>3414</v>
      </c>
      <c r="D77" s="1" t="s">
        <v>1866</v>
      </c>
      <c r="E77" s="48">
        <v>240.3</v>
      </c>
      <c r="F77" s="1" t="s">
        <v>3314</v>
      </c>
      <c r="G77" s="1" t="s">
        <v>546</v>
      </c>
      <c r="H77" s="1"/>
      <c r="I77" s="1" t="s">
        <v>21</v>
      </c>
      <c r="J77" s="1" t="s">
        <v>29</v>
      </c>
      <c r="K77" s="1" t="s">
        <v>3315</v>
      </c>
      <c r="L77" s="1" t="s">
        <v>3409</v>
      </c>
      <c r="M77" s="1" t="s">
        <v>37</v>
      </c>
      <c r="N77" s="1" t="s">
        <v>5785</v>
      </c>
      <c r="O77" s="1" t="s">
        <v>2191</v>
      </c>
      <c r="P77" s="170" t="s">
        <v>2998</v>
      </c>
      <c r="Q77" s="169" t="s">
        <v>3415</v>
      </c>
      <c r="R77">
        <v>7208795</v>
      </c>
      <c r="S77" t="s">
        <v>7060</v>
      </c>
      <c r="U77" s="151" t="s">
        <v>2753</v>
      </c>
    </row>
    <row r="78" spans="1:21" customFormat="1" x14ac:dyDescent="0.25">
      <c r="A78" s="1" t="s">
        <v>1004</v>
      </c>
      <c r="B78" s="1" t="s">
        <v>1005</v>
      </c>
      <c r="C78" s="1" t="s">
        <v>4799</v>
      </c>
      <c r="D78" s="1" t="s">
        <v>1866</v>
      </c>
      <c r="E78" s="48">
        <v>273.60000000000002</v>
      </c>
      <c r="F78" s="1" t="s">
        <v>32</v>
      </c>
      <c r="G78" s="1" t="s">
        <v>546</v>
      </c>
      <c r="H78" s="1"/>
      <c r="I78" s="1" t="s">
        <v>21</v>
      </c>
      <c r="J78" s="1" t="s">
        <v>27</v>
      </c>
      <c r="K78" s="1" t="s">
        <v>21</v>
      </c>
      <c r="L78" s="1" t="s">
        <v>4790</v>
      </c>
      <c r="M78" s="1" t="s">
        <v>37</v>
      </c>
      <c r="N78" s="1" t="s">
        <v>5785</v>
      </c>
      <c r="O78" s="1" t="s">
        <v>2191</v>
      </c>
      <c r="P78" s="170" t="s">
        <v>4800</v>
      </c>
      <c r="Q78" s="169" t="s">
        <v>4801</v>
      </c>
      <c r="R78">
        <v>7208695</v>
      </c>
      <c r="S78" t="s">
        <v>7061</v>
      </c>
      <c r="U78" s="151" t="s">
        <v>2753</v>
      </c>
    </row>
    <row r="79" spans="1:21" customFormat="1" x14ac:dyDescent="0.25">
      <c r="A79" s="1" t="s">
        <v>1008</v>
      </c>
      <c r="B79" s="1" t="s">
        <v>1009</v>
      </c>
      <c r="C79" s="1" t="s">
        <v>3416</v>
      </c>
      <c r="D79" s="1" t="s">
        <v>1866</v>
      </c>
      <c r="E79" s="48">
        <v>312.10000000000002</v>
      </c>
      <c r="F79" s="1" t="s">
        <v>3319</v>
      </c>
      <c r="G79" s="1" t="s">
        <v>546</v>
      </c>
      <c r="H79" s="1"/>
      <c r="I79" s="1" t="s">
        <v>21</v>
      </c>
      <c r="J79" s="1" t="s">
        <v>29</v>
      </c>
      <c r="K79" s="1" t="s">
        <v>3320</v>
      </c>
      <c r="L79" s="1" t="s">
        <v>3412</v>
      </c>
      <c r="M79" s="1" t="s">
        <v>37</v>
      </c>
      <c r="N79" s="1" t="s">
        <v>5785</v>
      </c>
      <c r="O79" s="1" t="s">
        <v>2191</v>
      </c>
      <c r="P79" s="170" t="s">
        <v>3001</v>
      </c>
      <c r="Q79" s="169" t="s">
        <v>3417</v>
      </c>
      <c r="R79">
        <v>7208884</v>
      </c>
      <c r="S79" t="s">
        <v>7062</v>
      </c>
      <c r="U79" s="151" t="s">
        <v>2753</v>
      </c>
    </row>
    <row r="80" spans="1:21" customFormat="1" x14ac:dyDescent="0.25">
      <c r="A80" s="1" t="s">
        <v>35</v>
      </c>
      <c r="B80" s="1" t="s">
        <v>36</v>
      </c>
      <c r="C80" s="1" t="s">
        <v>4802</v>
      </c>
      <c r="D80" s="1" t="s">
        <v>1866</v>
      </c>
      <c r="E80" s="48">
        <v>145.30000000000001</v>
      </c>
      <c r="F80" s="1" t="s">
        <v>4669</v>
      </c>
      <c r="G80" s="1" t="s">
        <v>546</v>
      </c>
      <c r="H80" s="1"/>
      <c r="I80" s="1" t="s">
        <v>21</v>
      </c>
      <c r="J80" s="1" t="s">
        <v>4670</v>
      </c>
      <c r="K80" s="1" t="s">
        <v>4671</v>
      </c>
      <c r="L80" s="1" t="s">
        <v>4803</v>
      </c>
      <c r="M80" s="1" t="s">
        <v>37</v>
      </c>
      <c r="N80" s="1" t="s">
        <v>5784</v>
      </c>
      <c r="O80" s="1" t="s">
        <v>2194</v>
      </c>
      <c r="P80" s="170" t="s">
        <v>4804</v>
      </c>
      <c r="Q80" s="169" t="s">
        <v>4805</v>
      </c>
      <c r="R80">
        <v>7208526</v>
      </c>
      <c r="S80" t="s">
        <v>7050</v>
      </c>
      <c r="U80" s="151" t="s">
        <v>2753</v>
      </c>
    </row>
    <row r="81" spans="1:21" customFormat="1" x14ac:dyDescent="0.25">
      <c r="A81" s="1" t="s">
        <v>38</v>
      </c>
      <c r="B81" s="1" t="s">
        <v>39</v>
      </c>
      <c r="C81" s="1" t="s">
        <v>4806</v>
      </c>
      <c r="D81" s="1" t="s">
        <v>1866</v>
      </c>
      <c r="E81" s="48">
        <v>161.1</v>
      </c>
      <c r="F81" s="1" t="s">
        <v>4080</v>
      </c>
      <c r="G81" s="1" t="s">
        <v>546</v>
      </c>
      <c r="H81" s="1"/>
      <c r="I81" s="1" t="s">
        <v>21</v>
      </c>
      <c r="J81" s="1" t="s">
        <v>27</v>
      </c>
      <c r="K81" s="1" t="s">
        <v>4676</v>
      </c>
      <c r="L81" s="1" t="s">
        <v>4807</v>
      </c>
      <c r="M81" s="1" t="s">
        <v>37</v>
      </c>
      <c r="N81" s="1" t="s">
        <v>5784</v>
      </c>
      <c r="O81" s="1" t="s">
        <v>2194</v>
      </c>
      <c r="P81" s="170" t="s">
        <v>4808</v>
      </c>
      <c r="Q81" s="169" t="s">
        <v>4809</v>
      </c>
      <c r="R81">
        <v>7208598</v>
      </c>
      <c r="S81" t="s">
        <v>7051</v>
      </c>
      <c r="U81" s="151" t="s">
        <v>2753</v>
      </c>
    </row>
    <row r="82" spans="1:21" customFormat="1" x14ac:dyDescent="0.25">
      <c r="A82" s="1" t="s">
        <v>40</v>
      </c>
      <c r="B82" s="1" t="s">
        <v>41</v>
      </c>
      <c r="C82" s="1" t="s">
        <v>3423</v>
      </c>
      <c r="D82" s="1" t="s">
        <v>1866</v>
      </c>
      <c r="E82" s="48">
        <v>203</v>
      </c>
      <c r="F82" s="1" t="s">
        <v>3314</v>
      </c>
      <c r="G82" s="1" t="s">
        <v>546</v>
      </c>
      <c r="H82" s="1"/>
      <c r="I82" s="1" t="s">
        <v>21</v>
      </c>
      <c r="J82" s="1" t="s">
        <v>29</v>
      </c>
      <c r="K82" s="1" t="s">
        <v>3315</v>
      </c>
      <c r="L82" s="1" t="s">
        <v>3424</v>
      </c>
      <c r="M82" s="1" t="s">
        <v>37</v>
      </c>
      <c r="N82" s="1" t="s">
        <v>5784</v>
      </c>
      <c r="O82" s="1" t="s">
        <v>2194</v>
      </c>
      <c r="P82" s="170" t="s">
        <v>2971</v>
      </c>
      <c r="Q82" s="169" t="s">
        <v>3425</v>
      </c>
      <c r="R82">
        <v>7208764</v>
      </c>
      <c r="S82" t="s">
        <v>7052</v>
      </c>
      <c r="U82" s="151" t="s">
        <v>2753</v>
      </c>
    </row>
    <row r="83" spans="1:21" customFormat="1" x14ac:dyDescent="0.25">
      <c r="A83" s="1" t="s">
        <v>42</v>
      </c>
      <c r="B83" s="1" t="s">
        <v>43</v>
      </c>
      <c r="C83" s="1" t="s">
        <v>4810</v>
      </c>
      <c r="D83" s="1" t="s">
        <v>1866</v>
      </c>
      <c r="E83" s="48">
        <v>235.2</v>
      </c>
      <c r="F83" s="1" t="s">
        <v>32</v>
      </c>
      <c r="G83" s="1" t="s">
        <v>546</v>
      </c>
      <c r="H83" s="1"/>
      <c r="I83" s="1" t="s">
        <v>21</v>
      </c>
      <c r="J83" s="1" t="s">
        <v>27</v>
      </c>
      <c r="K83" s="1" t="s">
        <v>21</v>
      </c>
      <c r="L83" s="1" t="s">
        <v>4811</v>
      </c>
      <c r="M83" s="1" t="s">
        <v>37</v>
      </c>
      <c r="N83" s="1" t="s">
        <v>5784</v>
      </c>
      <c r="O83" s="1" t="s">
        <v>2194</v>
      </c>
      <c r="P83" s="170" t="s">
        <v>4812</v>
      </c>
      <c r="Q83" s="169" t="s">
        <v>4813</v>
      </c>
      <c r="R83">
        <v>7208668</v>
      </c>
      <c r="S83" t="s">
        <v>7042</v>
      </c>
      <c r="U83" s="151" t="s">
        <v>2753</v>
      </c>
    </row>
    <row r="84" spans="1:21" customFormat="1" x14ac:dyDescent="0.25">
      <c r="A84" s="1" t="s">
        <v>44</v>
      </c>
      <c r="B84" s="1" t="s">
        <v>919</v>
      </c>
      <c r="C84" s="1" t="s">
        <v>3426</v>
      </c>
      <c r="D84" s="1" t="s">
        <v>1866</v>
      </c>
      <c r="E84" s="48">
        <v>275.60000000000002</v>
      </c>
      <c r="F84" s="1" t="s">
        <v>3319</v>
      </c>
      <c r="G84" s="1" t="s">
        <v>546</v>
      </c>
      <c r="H84" s="1"/>
      <c r="I84" s="1" t="s">
        <v>21</v>
      </c>
      <c r="J84" s="1" t="s">
        <v>29</v>
      </c>
      <c r="K84" s="1" t="s">
        <v>3320</v>
      </c>
      <c r="L84" s="1" t="s">
        <v>3427</v>
      </c>
      <c r="M84" s="1" t="s">
        <v>37</v>
      </c>
      <c r="N84" s="1" t="s">
        <v>5784</v>
      </c>
      <c r="O84" s="1" t="s">
        <v>2194</v>
      </c>
      <c r="P84" s="170" t="s">
        <v>2974</v>
      </c>
      <c r="Q84" s="169" t="s">
        <v>3428</v>
      </c>
      <c r="R84">
        <v>7208849</v>
      </c>
      <c r="S84" t="s">
        <v>7053</v>
      </c>
      <c r="U84" s="151" t="s">
        <v>2753</v>
      </c>
    </row>
    <row r="85" spans="1:21" customFormat="1" x14ac:dyDescent="0.25">
      <c r="A85" s="1" t="s">
        <v>1266</v>
      </c>
      <c r="B85" s="1" t="s">
        <v>1267</v>
      </c>
      <c r="C85" s="1" t="s">
        <v>3433</v>
      </c>
      <c r="D85" s="1" t="s">
        <v>1866</v>
      </c>
      <c r="E85" s="48">
        <v>219.5</v>
      </c>
      <c r="F85" s="1" t="s">
        <v>3314</v>
      </c>
      <c r="G85" s="1" t="s">
        <v>546</v>
      </c>
      <c r="H85" s="1"/>
      <c r="I85" s="1" t="s">
        <v>21</v>
      </c>
      <c r="J85" s="1" t="s">
        <v>29</v>
      </c>
      <c r="K85" s="1" t="s">
        <v>3315</v>
      </c>
      <c r="L85" s="1" t="s">
        <v>3434</v>
      </c>
      <c r="M85" s="1" t="s">
        <v>37</v>
      </c>
      <c r="N85" s="1" t="s">
        <v>5784</v>
      </c>
      <c r="O85" s="1" t="s">
        <v>2194</v>
      </c>
      <c r="P85" s="170" t="s">
        <v>3021</v>
      </c>
      <c r="Q85" s="169" t="s">
        <v>3435</v>
      </c>
      <c r="R85">
        <v>2108614</v>
      </c>
      <c r="S85" t="s">
        <v>7056</v>
      </c>
      <c r="U85" s="151" t="s">
        <v>2753</v>
      </c>
    </row>
    <row r="86" spans="1:21" customFormat="1" x14ac:dyDescent="0.25">
      <c r="A86" s="1" t="s">
        <v>1290</v>
      </c>
      <c r="B86" s="1" t="s">
        <v>1291</v>
      </c>
      <c r="C86" s="1" t="s">
        <v>3436</v>
      </c>
      <c r="D86" s="1" t="s">
        <v>1866</v>
      </c>
      <c r="E86" s="48">
        <v>289.60000000000002</v>
      </c>
      <c r="F86" s="1" t="s">
        <v>3319</v>
      </c>
      <c r="G86" s="1" t="s">
        <v>546</v>
      </c>
      <c r="H86" s="1"/>
      <c r="I86" s="1" t="s">
        <v>21</v>
      </c>
      <c r="J86" s="1" t="s">
        <v>29</v>
      </c>
      <c r="K86" s="1" t="s">
        <v>3320</v>
      </c>
      <c r="L86" s="1" t="s">
        <v>3437</v>
      </c>
      <c r="M86" s="1" t="s">
        <v>37</v>
      </c>
      <c r="N86" s="1" t="s">
        <v>5784</v>
      </c>
      <c r="O86" s="1" t="s">
        <v>2194</v>
      </c>
      <c r="P86" s="170" t="s">
        <v>3033</v>
      </c>
      <c r="Q86" s="169" t="s">
        <v>3438</v>
      </c>
      <c r="R86">
        <v>2108657</v>
      </c>
      <c r="S86" t="s">
        <v>7057</v>
      </c>
      <c r="U86" s="151" t="s">
        <v>2753</v>
      </c>
    </row>
    <row r="87" spans="1:21" customFormat="1" x14ac:dyDescent="0.25">
      <c r="A87" s="1" t="s">
        <v>73</v>
      </c>
      <c r="B87" s="1" t="s">
        <v>74</v>
      </c>
      <c r="C87" s="1" t="s">
        <v>4814</v>
      </c>
      <c r="D87" s="1" t="s">
        <v>1866</v>
      </c>
      <c r="E87" s="48">
        <v>189.7</v>
      </c>
      <c r="F87" s="1" t="s">
        <v>4669</v>
      </c>
      <c r="G87" s="1" t="s">
        <v>546</v>
      </c>
      <c r="H87" s="1"/>
      <c r="I87" s="1" t="s">
        <v>21</v>
      </c>
      <c r="J87" s="1" t="s">
        <v>4670</v>
      </c>
      <c r="K87" s="1" t="s">
        <v>4671</v>
      </c>
      <c r="L87" s="1" t="s">
        <v>4803</v>
      </c>
      <c r="M87" s="1" t="s">
        <v>37</v>
      </c>
      <c r="N87" s="1" t="s">
        <v>5785</v>
      </c>
      <c r="O87" s="1" t="s">
        <v>2194</v>
      </c>
      <c r="P87" s="170" t="s">
        <v>4815</v>
      </c>
      <c r="Q87" s="169" t="s">
        <v>4816</v>
      </c>
      <c r="R87">
        <v>7208550</v>
      </c>
      <c r="S87" t="s">
        <v>7058</v>
      </c>
      <c r="U87" s="151" t="s">
        <v>2753</v>
      </c>
    </row>
    <row r="88" spans="1:21" customFormat="1" x14ac:dyDescent="0.25">
      <c r="A88" s="1" t="s">
        <v>75</v>
      </c>
      <c r="B88" s="1" t="s">
        <v>76</v>
      </c>
      <c r="C88" s="1" t="s">
        <v>4817</v>
      </c>
      <c r="D88" s="1" t="s">
        <v>1866</v>
      </c>
      <c r="E88" s="48">
        <v>200.6</v>
      </c>
      <c r="F88" s="1" t="s">
        <v>4080</v>
      </c>
      <c r="G88" s="1" t="s">
        <v>546</v>
      </c>
      <c r="H88" s="1"/>
      <c r="I88" s="1" t="s">
        <v>21</v>
      </c>
      <c r="J88" s="1" t="s">
        <v>27</v>
      </c>
      <c r="K88" s="1" t="s">
        <v>4676</v>
      </c>
      <c r="L88" s="1" t="s">
        <v>4807</v>
      </c>
      <c r="M88" s="1" t="s">
        <v>37</v>
      </c>
      <c r="N88" s="1" t="s">
        <v>5785</v>
      </c>
      <c r="O88" s="1" t="s">
        <v>2194</v>
      </c>
      <c r="P88" s="170" t="s">
        <v>4818</v>
      </c>
      <c r="Q88" s="169" t="s">
        <v>4819</v>
      </c>
      <c r="R88">
        <v>7208622</v>
      </c>
      <c r="S88" t="s">
        <v>7059</v>
      </c>
      <c r="U88" s="151" t="s">
        <v>2753</v>
      </c>
    </row>
    <row r="89" spans="1:21" customFormat="1" x14ac:dyDescent="0.25">
      <c r="A89" s="1" t="s">
        <v>77</v>
      </c>
      <c r="B89" s="1" t="s">
        <v>78</v>
      </c>
      <c r="C89" s="1" t="s">
        <v>3429</v>
      </c>
      <c r="D89" s="1" t="s">
        <v>1866</v>
      </c>
      <c r="E89" s="48">
        <v>240.3</v>
      </c>
      <c r="F89" s="1" t="s">
        <v>3314</v>
      </c>
      <c r="G89" s="1" t="s">
        <v>546</v>
      </c>
      <c r="H89" s="1"/>
      <c r="I89" s="1" t="s">
        <v>21</v>
      </c>
      <c r="J89" s="1" t="s">
        <v>29</v>
      </c>
      <c r="K89" s="1" t="s">
        <v>3315</v>
      </c>
      <c r="L89" s="1" t="s">
        <v>3424</v>
      </c>
      <c r="M89" s="1" t="s">
        <v>37</v>
      </c>
      <c r="N89" s="1" t="s">
        <v>5785</v>
      </c>
      <c r="O89" s="1" t="s">
        <v>2194</v>
      </c>
      <c r="P89" s="170" t="s">
        <v>2999</v>
      </c>
      <c r="Q89" s="169" t="s">
        <v>3430</v>
      </c>
      <c r="R89">
        <v>7208796</v>
      </c>
      <c r="S89" t="s">
        <v>7060</v>
      </c>
      <c r="U89" s="151" t="s">
        <v>2753</v>
      </c>
    </row>
    <row r="90" spans="1:21" customFormat="1" x14ac:dyDescent="0.25">
      <c r="A90" s="1" t="s">
        <v>79</v>
      </c>
      <c r="B90" s="1" t="s">
        <v>80</v>
      </c>
      <c r="C90" s="1" t="s">
        <v>4820</v>
      </c>
      <c r="D90" s="1" t="s">
        <v>1866</v>
      </c>
      <c r="E90" s="48">
        <v>273.60000000000002</v>
      </c>
      <c r="F90" s="1" t="s">
        <v>32</v>
      </c>
      <c r="G90" s="1" t="s">
        <v>546</v>
      </c>
      <c r="H90" s="1"/>
      <c r="I90" s="1" t="s">
        <v>21</v>
      </c>
      <c r="J90" s="1" t="s">
        <v>27</v>
      </c>
      <c r="K90" s="1" t="s">
        <v>21</v>
      </c>
      <c r="L90" s="1" t="s">
        <v>4811</v>
      </c>
      <c r="M90" s="1" t="s">
        <v>37</v>
      </c>
      <c r="N90" s="1" t="s">
        <v>5785</v>
      </c>
      <c r="O90" s="1" t="s">
        <v>2194</v>
      </c>
      <c r="P90" s="170" t="s">
        <v>4821</v>
      </c>
      <c r="Q90" s="169" t="s">
        <v>4822</v>
      </c>
      <c r="R90">
        <v>7208696</v>
      </c>
      <c r="S90" t="s">
        <v>7061</v>
      </c>
      <c r="U90" s="151" t="s">
        <v>2753</v>
      </c>
    </row>
    <row r="91" spans="1:21" customFormat="1" x14ac:dyDescent="0.25">
      <c r="A91" s="1" t="s">
        <v>81</v>
      </c>
      <c r="B91" s="1" t="s">
        <v>1010</v>
      </c>
      <c r="C91" s="1" t="s">
        <v>3431</v>
      </c>
      <c r="D91" s="1" t="s">
        <v>1866</v>
      </c>
      <c r="E91" s="48">
        <v>312.10000000000002</v>
      </c>
      <c r="F91" s="1" t="s">
        <v>3319</v>
      </c>
      <c r="G91" s="1" t="s">
        <v>546</v>
      </c>
      <c r="H91" s="1"/>
      <c r="I91" s="1" t="s">
        <v>21</v>
      </c>
      <c r="J91" s="1" t="s">
        <v>29</v>
      </c>
      <c r="K91" s="1" t="s">
        <v>3320</v>
      </c>
      <c r="L91" s="1" t="s">
        <v>3427</v>
      </c>
      <c r="M91" s="1" t="s">
        <v>37</v>
      </c>
      <c r="N91" s="1" t="s">
        <v>5785</v>
      </c>
      <c r="O91" s="1" t="s">
        <v>2194</v>
      </c>
      <c r="P91" s="170" t="s">
        <v>3002</v>
      </c>
      <c r="Q91" s="169" t="s">
        <v>3432</v>
      </c>
      <c r="R91">
        <v>7208885</v>
      </c>
      <c r="S91" t="s">
        <v>7062</v>
      </c>
      <c r="U91" s="151" t="s">
        <v>2753</v>
      </c>
    </row>
    <row r="92" spans="1:21" customFormat="1" x14ac:dyDescent="0.25">
      <c r="A92" s="1" t="s">
        <v>1135</v>
      </c>
      <c r="B92" s="1" t="s">
        <v>1136</v>
      </c>
      <c r="C92" s="1" t="s">
        <v>4823</v>
      </c>
      <c r="D92" s="1" t="s">
        <v>1872</v>
      </c>
      <c r="E92" s="48">
        <v>142.5</v>
      </c>
      <c r="F92" s="1" t="s">
        <v>4669</v>
      </c>
      <c r="G92" s="1" t="s">
        <v>546</v>
      </c>
      <c r="H92" s="1"/>
      <c r="I92" s="1" t="s">
        <v>21</v>
      </c>
      <c r="J92" s="1" t="s">
        <v>4670</v>
      </c>
      <c r="K92" s="1" t="s">
        <v>4671</v>
      </c>
      <c r="L92" s="1" t="s">
        <v>4761</v>
      </c>
      <c r="M92" s="1" t="s">
        <v>37</v>
      </c>
      <c r="N92" s="1" t="s">
        <v>5784</v>
      </c>
      <c r="O92" s="1" t="s">
        <v>2188</v>
      </c>
      <c r="P92" s="170" t="s">
        <v>4824</v>
      </c>
      <c r="Q92" s="169" t="s">
        <v>4825</v>
      </c>
      <c r="R92">
        <v>7208570</v>
      </c>
      <c r="S92" t="s">
        <v>7030</v>
      </c>
      <c r="U92" s="151" t="s">
        <v>2753</v>
      </c>
    </row>
    <row r="93" spans="1:21" customFormat="1" x14ac:dyDescent="0.25">
      <c r="A93" s="1" t="s">
        <v>1139</v>
      </c>
      <c r="B93" s="1" t="s">
        <v>1140</v>
      </c>
      <c r="C93" s="1" t="s">
        <v>4826</v>
      </c>
      <c r="D93" s="1" t="s">
        <v>1872</v>
      </c>
      <c r="E93" s="48">
        <v>157.9</v>
      </c>
      <c r="F93" s="1" t="s">
        <v>4080</v>
      </c>
      <c r="G93" s="1" t="s">
        <v>546</v>
      </c>
      <c r="H93" s="1"/>
      <c r="I93" s="1" t="s">
        <v>21</v>
      </c>
      <c r="J93" s="1" t="s">
        <v>27</v>
      </c>
      <c r="K93" s="1" t="s">
        <v>4676</v>
      </c>
      <c r="L93" s="1" t="s">
        <v>4827</v>
      </c>
      <c r="M93" s="1" t="s">
        <v>37</v>
      </c>
      <c r="N93" s="1" t="s">
        <v>5784</v>
      </c>
      <c r="O93" s="1" t="s">
        <v>2188</v>
      </c>
      <c r="P93" s="170" t="s">
        <v>4828</v>
      </c>
      <c r="Q93" s="169" t="s">
        <v>4829</v>
      </c>
      <c r="R93">
        <v>7208642</v>
      </c>
      <c r="S93" t="s">
        <v>7031</v>
      </c>
      <c r="U93" s="151" t="s">
        <v>2753</v>
      </c>
    </row>
    <row r="94" spans="1:21" customFormat="1" x14ac:dyDescent="0.25">
      <c r="A94" s="1" t="s">
        <v>1143</v>
      </c>
      <c r="B94" s="1" t="s">
        <v>1144</v>
      </c>
      <c r="C94" s="1" t="s">
        <v>3439</v>
      </c>
      <c r="D94" s="1" t="s">
        <v>1872</v>
      </c>
      <c r="E94" s="48">
        <v>198.9</v>
      </c>
      <c r="F94" s="1" t="s">
        <v>3314</v>
      </c>
      <c r="G94" s="1" t="s">
        <v>546</v>
      </c>
      <c r="H94" s="1"/>
      <c r="I94" s="1" t="s">
        <v>21</v>
      </c>
      <c r="J94" s="1" t="s">
        <v>29</v>
      </c>
      <c r="K94" s="1" t="s">
        <v>3315</v>
      </c>
      <c r="L94" s="1" t="s">
        <v>3440</v>
      </c>
      <c r="M94" s="1" t="s">
        <v>37</v>
      </c>
      <c r="N94" s="1" t="s">
        <v>5784</v>
      </c>
      <c r="O94" s="1" t="s">
        <v>2188</v>
      </c>
      <c r="P94" s="170" t="s">
        <v>2929</v>
      </c>
      <c r="Q94" s="169" t="s">
        <v>3441</v>
      </c>
      <c r="R94">
        <v>7208816</v>
      </c>
      <c r="S94" t="s">
        <v>7032</v>
      </c>
      <c r="U94" s="151" t="s">
        <v>2753</v>
      </c>
    </row>
    <row r="95" spans="1:21" customFormat="1" x14ac:dyDescent="0.25">
      <c r="A95" s="1" t="s">
        <v>1147</v>
      </c>
      <c r="B95" s="1" t="s">
        <v>1148</v>
      </c>
      <c r="C95" s="1" t="s">
        <v>4830</v>
      </c>
      <c r="D95" s="1" t="s">
        <v>1872</v>
      </c>
      <c r="E95" s="48">
        <v>230.6</v>
      </c>
      <c r="F95" s="1" t="s">
        <v>32</v>
      </c>
      <c r="G95" s="1" t="s">
        <v>546</v>
      </c>
      <c r="H95" s="1"/>
      <c r="I95" s="1" t="s">
        <v>21</v>
      </c>
      <c r="J95" s="1" t="s">
        <v>27</v>
      </c>
      <c r="K95" s="1" t="s">
        <v>21</v>
      </c>
      <c r="L95" s="1" t="s">
        <v>4831</v>
      </c>
      <c r="M95" s="1" t="s">
        <v>37</v>
      </c>
      <c r="N95" s="1" t="s">
        <v>5784</v>
      </c>
      <c r="O95" s="1" t="s">
        <v>2188</v>
      </c>
      <c r="P95" s="170" t="s">
        <v>4832</v>
      </c>
      <c r="Q95" s="169" t="s">
        <v>4833</v>
      </c>
      <c r="R95">
        <v>7208719</v>
      </c>
      <c r="S95" t="s">
        <v>7033</v>
      </c>
      <c r="U95" s="151" t="s">
        <v>2753</v>
      </c>
    </row>
    <row r="96" spans="1:21" customFormat="1" x14ac:dyDescent="0.25">
      <c r="A96" s="1" t="s">
        <v>1152</v>
      </c>
      <c r="B96" s="1" t="s">
        <v>1153</v>
      </c>
      <c r="C96" s="1" t="s">
        <v>3442</v>
      </c>
      <c r="D96" s="1" t="s">
        <v>1872</v>
      </c>
      <c r="E96" s="48">
        <v>270.10000000000002</v>
      </c>
      <c r="F96" s="1" t="s">
        <v>3319</v>
      </c>
      <c r="G96" s="1" t="s">
        <v>546</v>
      </c>
      <c r="H96" s="1"/>
      <c r="I96" s="1" t="s">
        <v>21</v>
      </c>
      <c r="J96" s="1" t="s">
        <v>29</v>
      </c>
      <c r="K96" s="1" t="s">
        <v>3320</v>
      </c>
      <c r="L96" s="1" t="s">
        <v>3443</v>
      </c>
      <c r="M96" s="1" t="s">
        <v>37</v>
      </c>
      <c r="N96" s="1" t="s">
        <v>5784</v>
      </c>
      <c r="O96" s="1" t="s">
        <v>2188</v>
      </c>
      <c r="P96" s="170" t="s">
        <v>2932</v>
      </c>
      <c r="Q96" s="169" t="s">
        <v>3444</v>
      </c>
      <c r="R96">
        <v>7209010</v>
      </c>
      <c r="S96" t="s">
        <v>7034</v>
      </c>
      <c r="U96" s="151" t="s">
        <v>2753</v>
      </c>
    </row>
    <row r="97" spans="1:21" customFormat="1" x14ac:dyDescent="0.25">
      <c r="A97" s="1" t="s">
        <v>1334</v>
      </c>
      <c r="B97" s="1" t="s">
        <v>1335</v>
      </c>
      <c r="C97" s="1" t="s">
        <v>3453</v>
      </c>
      <c r="D97" s="1" t="s">
        <v>1872</v>
      </c>
      <c r="E97" s="48">
        <v>215.3</v>
      </c>
      <c r="F97" s="1" t="s">
        <v>3314</v>
      </c>
      <c r="G97" s="1" t="s">
        <v>546</v>
      </c>
      <c r="H97" s="1"/>
      <c r="I97" s="1" t="s">
        <v>21</v>
      </c>
      <c r="J97" s="1" t="s">
        <v>29</v>
      </c>
      <c r="K97" s="1" t="s">
        <v>3315</v>
      </c>
      <c r="L97" s="1" t="s">
        <v>3454</v>
      </c>
      <c r="M97" s="1" t="s">
        <v>37</v>
      </c>
      <c r="N97" s="1" t="s">
        <v>5784</v>
      </c>
      <c r="O97" s="1" t="s">
        <v>2188</v>
      </c>
      <c r="P97" s="170" t="s">
        <v>2951</v>
      </c>
      <c r="Q97" s="169" t="s">
        <v>3455</v>
      </c>
      <c r="R97">
        <v>2108593</v>
      </c>
      <c r="S97" t="s">
        <v>7037</v>
      </c>
      <c r="U97" s="151" t="s">
        <v>2753</v>
      </c>
    </row>
    <row r="98" spans="1:21" customFormat="1" x14ac:dyDescent="0.25">
      <c r="A98" s="1" t="s">
        <v>1346</v>
      </c>
      <c r="B98" s="1" t="s">
        <v>1347</v>
      </c>
      <c r="C98" s="1" t="s">
        <v>3456</v>
      </c>
      <c r="D98" s="1" t="s">
        <v>1872</v>
      </c>
      <c r="E98" s="48">
        <v>283.89999999999998</v>
      </c>
      <c r="F98" s="1" t="s">
        <v>3319</v>
      </c>
      <c r="G98" s="1" t="s">
        <v>546</v>
      </c>
      <c r="H98" s="1"/>
      <c r="I98" s="1" t="s">
        <v>21</v>
      </c>
      <c r="J98" s="1" t="s">
        <v>29</v>
      </c>
      <c r="K98" s="1" t="s">
        <v>3320</v>
      </c>
      <c r="L98" s="1" t="s">
        <v>3457</v>
      </c>
      <c r="M98" s="1" t="s">
        <v>37</v>
      </c>
      <c r="N98" s="1" t="s">
        <v>5784</v>
      </c>
      <c r="O98" s="1" t="s">
        <v>2188</v>
      </c>
      <c r="P98" s="170" t="s">
        <v>2957</v>
      </c>
      <c r="Q98" s="169" t="s">
        <v>3458</v>
      </c>
      <c r="R98">
        <v>2108646</v>
      </c>
      <c r="S98" t="s">
        <v>7038</v>
      </c>
      <c r="U98" s="151" t="s">
        <v>2753</v>
      </c>
    </row>
    <row r="99" spans="1:21" customFormat="1" x14ac:dyDescent="0.25">
      <c r="A99" s="1" t="s">
        <v>1156</v>
      </c>
      <c r="B99" s="1" t="s">
        <v>1157</v>
      </c>
      <c r="C99" s="1" t="s">
        <v>3445</v>
      </c>
      <c r="D99" s="1" t="s">
        <v>1872</v>
      </c>
      <c r="E99" s="48">
        <v>191.2</v>
      </c>
      <c r="F99" s="1" t="s">
        <v>3314</v>
      </c>
      <c r="G99" s="1" t="s">
        <v>20</v>
      </c>
      <c r="H99" s="1"/>
      <c r="I99" s="1" t="s">
        <v>21</v>
      </c>
      <c r="J99" s="1" t="s">
        <v>29</v>
      </c>
      <c r="K99" s="1" t="s">
        <v>3328</v>
      </c>
      <c r="L99" s="1" t="s">
        <v>3394</v>
      </c>
      <c r="M99" s="1" t="s">
        <v>37</v>
      </c>
      <c r="N99" s="1" t="s">
        <v>5784</v>
      </c>
      <c r="O99" s="1" t="s">
        <v>2188</v>
      </c>
      <c r="P99" s="170" t="s">
        <v>2936</v>
      </c>
      <c r="Q99" s="169" t="s">
        <v>3446</v>
      </c>
      <c r="R99">
        <v>2108600</v>
      </c>
      <c r="S99" t="s">
        <v>7039</v>
      </c>
      <c r="U99" s="151" t="s">
        <v>2753</v>
      </c>
    </row>
    <row r="100" spans="1:21" customFormat="1" x14ac:dyDescent="0.25">
      <c r="A100" s="1" t="s">
        <v>1179</v>
      </c>
      <c r="B100" s="1" t="s">
        <v>1180</v>
      </c>
      <c r="C100" s="1" t="s">
        <v>4834</v>
      </c>
      <c r="D100" s="1" t="s">
        <v>1872</v>
      </c>
      <c r="E100" s="48">
        <v>186</v>
      </c>
      <c r="F100" s="1" t="s">
        <v>4669</v>
      </c>
      <c r="G100" s="1" t="s">
        <v>546</v>
      </c>
      <c r="H100" s="1"/>
      <c r="I100" s="1" t="s">
        <v>21</v>
      </c>
      <c r="J100" s="1" t="s">
        <v>4670</v>
      </c>
      <c r="K100" s="1" t="s">
        <v>4671</v>
      </c>
      <c r="L100" s="1" t="s">
        <v>4761</v>
      </c>
      <c r="M100" s="1" t="s">
        <v>37</v>
      </c>
      <c r="N100" s="1" t="s">
        <v>5785</v>
      </c>
      <c r="O100" s="1" t="s">
        <v>2188</v>
      </c>
      <c r="P100" s="170" t="s">
        <v>4835</v>
      </c>
      <c r="Q100" s="169" t="s">
        <v>4836</v>
      </c>
      <c r="R100">
        <v>7208582</v>
      </c>
      <c r="S100" t="s">
        <v>7040</v>
      </c>
      <c r="U100" s="151" t="s">
        <v>2753</v>
      </c>
    </row>
    <row r="101" spans="1:21" customFormat="1" x14ac:dyDescent="0.25">
      <c r="A101" s="1" t="s">
        <v>1183</v>
      </c>
      <c r="B101" s="1" t="s">
        <v>1184</v>
      </c>
      <c r="C101" s="1" t="s">
        <v>4837</v>
      </c>
      <c r="D101" s="1" t="s">
        <v>1872</v>
      </c>
      <c r="E101" s="48">
        <v>196.6</v>
      </c>
      <c r="F101" s="1" t="s">
        <v>4080</v>
      </c>
      <c r="G101" s="1" t="s">
        <v>546</v>
      </c>
      <c r="H101" s="1"/>
      <c r="I101" s="1" t="s">
        <v>21</v>
      </c>
      <c r="J101" s="1" t="s">
        <v>27</v>
      </c>
      <c r="K101" s="1" t="s">
        <v>4676</v>
      </c>
      <c r="L101" s="1" t="s">
        <v>4827</v>
      </c>
      <c r="M101" s="1" t="s">
        <v>37</v>
      </c>
      <c r="N101" s="1" t="s">
        <v>5785</v>
      </c>
      <c r="O101" s="1" t="s">
        <v>2188</v>
      </c>
      <c r="P101" s="170" t="s">
        <v>4838</v>
      </c>
      <c r="Q101" s="169" t="s">
        <v>4839</v>
      </c>
      <c r="R101">
        <v>7208654</v>
      </c>
      <c r="S101" t="s">
        <v>7041</v>
      </c>
      <c r="U101" s="151" t="s">
        <v>2753</v>
      </c>
    </row>
    <row r="102" spans="1:21" customFormat="1" x14ac:dyDescent="0.25">
      <c r="A102" s="1" t="s">
        <v>1187</v>
      </c>
      <c r="B102" s="1" t="s">
        <v>1188</v>
      </c>
      <c r="C102" s="1" t="s">
        <v>3447</v>
      </c>
      <c r="D102" s="1" t="s">
        <v>1872</v>
      </c>
      <c r="E102" s="48">
        <v>235.7</v>
      </c>
      <c r="F102" s="1" t="s">
        <v>3314</v>
      </c>
      <c r="G102" s="1" t="s">
        <v>546</v>
      </c>
      <c r="H102" s="1"/>
      <c r="I102" s="1" t="s">
        <v>21</v>
      </c>
      <c r="J102" s="1" t="s">
        <v>29</v>
      </c>
      <c r="K102" s="1" t="s">
        <v>3315</v>
      </c>
      <c r="L102" s="1" t="s">
        <v>3440</v>
      </c>
      <c r="M102" s="1" t="s">
        <v>37</v>
      </c>
      <c r="N102" s="1" t="s">
        <v>5785</v>
      </c>
      <c r="O102" s="1" t="s">
        <v>2188</v>
      </c>
      <c r="P102" s="170" t="s">
        <v>2943</v>
      </c>
      <c r="Q102" s="169" t="s">
        <v>3448</v>
      </c>
      <c r="R102">
        <v>7208833</v>
      </c>
      <c r="S102" t="s">
        <v>7042</v>
      </c>
      <c r="U102" s="151" t="s">
        <v>2753</v>
      </c>
    </row>
    <row r="103" spans="1:21" customFormat="1" x14ac:dyDescent="0.25">
      <c r="A103" s="1" t="s">
        <v>1191</v>
      </c>
      <c r="B103" s="1" t="s">
        <v>1192</v>
      </c>
      <c r="C103" s="1" t="s">
        <v>4840</v>
      </c>
      <c r="D103" s="1" t="s">
        <v>1872</v>
      </c>
      <c r="E103" s="48">
        <v>268.2</v>
      </c>
      <c r="F103" s="1" t="s">
        <v>32</v>
      </c>
      <c r="G103" s="1" t="s">
        <v>546</v>
      </c>
      <c r="H103" s="1"/>
      <c r="I103" s="1" t="s">
        <v>21</v>
      </c>
      <c r="J103" s="1" t="s">
        <v>27</v>
      </c>
      <c r="K103" s="1" t="s">
        <v>21</v>
      </c>
      <c r="L103" s="1" t="s">
        <v>4831</v>
      </c>
      <c r="M103" s="1" t="s">
        <v>37</v>
      </c>
      <c r="N103" s="1" t="s">
        <v>5785</v>
      </c>
      <c r="O103" s="1" t="s">
        <v>2188</v>
      </c>
      <c r="P103" s="170" t="s">
        <v>4841</v>
      </c>
      <c r="Q103" s="169" t="s">
        <v>4842</v>
      </c>
      <c r="R103">
        <v>7208739</v>
      </c>
      <c r="S103" t="s">
        <v>7043</v>
      </c>
      <c r="U103" s="151" t="s">
        <v>2753</v>
      </c>
    </row>
    <row r="104" spans="1:21" customFormat="1" x14ac:dyDescent="0.25">
      <c r="A104" s="1" t="s">
        <v>1196</v>
      </c>
      <c r="B104" s="1" t="s">
        <v>1197</v>
      </c>
      <c r="C104" s="1" t="s">
        <v>3449</v>
      </c>
      <c r="D104" s="1" t="s">
        <v>1872</v>
      </c>
      <c r="E104" s="48">
        <v>306</v>
      </c>
      <c r="F104" s="1" t="s">
        <v>3319</v>
      </c>
      <c r="G104" s="1" t="s">
        <v>546</v>
      </c>
      <c r="H104" s="1"/>
      <c r="I104" s="1" t="s">
        <v>21</v>
      </c>
      <c r="J104" s="1" t="s">
        <v>29</v>
      </c>
      <c r="K104" s="1" t="s">
        <v>3320</v>
      </c>
      <c r="L104" s="1" t="s">
        <v>3443</v>
      </c>
      <c r="M104" s="1" t="s">
        <v>37</v>
      </c>
      <c r="N104" s="1" t="s">
        <v>5785</v>
      </c>
      <c r="O104" s="1" t="s">
        <v>2188</v>
      </c>
      <c r="P104" s="170" t="s">
        <v>2946</v>
      </c>
      <c r="Q104" s="169" t="s">
        <v>3450</v>
      </c>
      <c r="R104">
        <v>7209032</v>
      </c>
      <c r="S104" t="s">
        <v>7044</v>
      </c>
      <c r="U104" s="151" t="s">
        <v>2753</v>
      </c>
    </row>
    <row r="105" spans="1:21" customFormat="1" x14ac:dyDescent="0.25">
      <c r="A105" s="1" t="s">
        <v>1200</v>
      </c>
      <c r="B105" s="1" t="s">
        <v>1201</v>
      </c>
      <c r="C105" s="1" t="s">
        <v>3451</v>
      </c>
      <c r="D105" s="1" t="s">
        <v>1872</v>
      </c>
      <c r="E105" s="48">
        <v>227.6</v>
      </c>
      <c r="F105" s="1" t="s">
        <v>3314</v>
      </c>
      <c r="G105" s="1" t="s">
        <v>20</v>
      </c>
      <c r="H105" s="1"/>
      <c r="I105" s="1" t="s">
        <v>21</v>
      </c>
      <c r="J105" s="1" t="s">
        <v>29</v>
      </c>
      <c r="K105" s="1" t="s">
        <v>3328</v>
      </c>
      <c r="L105" s="1" t="s">
        <v>3394</v>
      </c>
      <c r="M105" s="1" t="s">
        <v>37</v>
      </c>
      <c r="N105" s="1" t="s">
        <v>5785</v>
      </c>
      <c r="O105" s="1" t="s">
        <v>2188</v>
      </c>
      <c r="P105" s="170" t="s">
        <v>2950</v>
      </c>
      <c r="Q105" s="169" t="s">
        <v>3452</v>
      </c>
      <c r="R105">
        <v>2108632</v>
      </c>
      <c r="S105" t="s">
        <v>7047</v>
      </c>
      <c r="U105" s="151" t="s">
        <v>2753</v>
      </c>
    </row>
    <row r="106" spans="1:21" customFormat="1" x14ac:dyDescent="0.25">
      <c r="A106" s="1" t="s">
        <v>1137</v>
      </c>
      <c r="B106" s="1" t="s">
        <v>1138</v>
      </c>
      <c r="C106" s="1" t="s">
        <v>4843</v>
      </c>
      <c r="D106" s="1" t="s">
        <v>1872</v>
      </c>
      <c r="E106" s="48">
        <v>145.30000000000001</v>
      </c>
      <c r="F106" s="1" t="s">
        <v>4669</v>
      </c>
      <c r="G106" s="1" t="s">
        <v>546</v>
      </c>
      <c r="H106" s="1"/>
      <c r="I106" s="1" t="s">
        <v>21</v>
      </c>
      <c r="J106" s="1" t="s">
        <v>4670</v>
      </c>
      <c r="K106" s="1" t="s">
        <v>4671</v>
      </c>
      <c r="L106" s="1" t="s">
        <v>4782</v>
      </c>
      <c r="M106" s="1" t="s">
        <v>37</v>
      </c>
      <c r="N106" s="1" t="s">
        <v>5784</v>
      </c>
      <c r="O106" s="1" t="s">
        <v>2191</v>
      </c>
      <c r="P106" s="170" t="s">
        <v>4844</v>
      </c>
      <c r="Q106" s="169" t="s">
        <v>4845</v>
      </c>
      <c r="R106">
        <v>7208529</v>
      </c>
      <c r="S106" t="s">
        <v>7050</v>
      </c>
      <c r="U106" s="151" t="s">
        <v>2753</v>
      </c>
    </row>
    <row r="107" spans="1:21" customFormat="1" x14ac:dyDescent="0.25">
      <c r="A107" s="1" t="s">
        <v>1141</v>
      </c>
      <c r="B107" s="1" t="s">
        <v>1142</v>
      </c>
      <c r="C107" s="1" t="s">
        <v>4846</v>
      </c>
      <c r="D107" s="1" t="s">
        <v>1872</v>
      </c>
      <c r="E107" s="48">
        <v>161.1</v>
      </c>
      <c r="F107" s="1" t="s">
        <v>4080</v>
      </c>
      <c r="G107" s="1" t="s">
        <v>546</v>
      </c>
      <c r="H107" s="1"/>
      <c r="I107" s="1" t="s">
        <v>21</v>
      </c>
      <c r="J107" s="1" t="s">
        <v>27</v>
      </c>
      <c r="K107" s="1" t="s">
        <v>4676</v>
      </c>
      <c r="L107" s="1" t="s">
        <v>4847</v>
      </c>
      <c r="M107" s="1" t="s">
        <v>37</v>
      </c>
      <c r="N107" s="1" t="s">
        <v>5784</v>
      </c>
      <c r="O107" s="1" t="s">
        <v>2191</v>
      </c>
      <c r="P107" s="170" t="s">
        <v>4848</v>
      </c>
      <c r="Q107" s="169" t="s">
        <v>4849</v>
      </c>
      <c r="R107">
        <v>7208601</v>
      </c>
      <c r="S107" t="s">
        <v>7051</v>
      </c>
      <c r="U107" s="151" t="s">
        <v>2753</v>
      </c>
    </row>
    <row r="108" spans="1:21" customFormat="1" x14ac:dyDescent="0.25">
      <c r="A108" s="1" t="s">
        <v>1145</v>
      </c>
      <c r="B108" s="1" t="s">
        <v>1146</v>
      </c>
      <c r="C108" s="1" t="s">
        <v>3459</v>
      </c>
      <c r="D108" s="1" t="s">
        <v>1872</v>
      </c>
      <c r="E108" s="48">
        <v>203</v>
      </c>
      <c r="F108" s="1" t="s">
        <v>3314</v>
      </c>
      <c r="G108" s="1" t="s">
        <v>546</v>
      </c>
      <c r="H108" s="1"/>
      <c r="I108" s="1" t="s">
        <v>21</v>
      </c>
      <c r="J108" s="1" t="s">
        <v>29</v>
      </c>
      <c r="K108" s="1" t="s">
        <v>3315</v>
      </c>
      <c r="L108" s="1" t="s">
        <v>3460</v>
      </c>
      <c r="M108" s="1" t="s">
        <v>37</v>
      </c>
      <c r="N108" s="1" t="s">
        <v>5784</v>
      </c>
      <c r="O108" s="1" t="s">
        <v>2191</v>
      </c>
      <c r="P108" s="170" t="s">
        <v>2930</v>
      </c>
      <c r="Q108" s="169" t="s">
        <v>3461</v>
      </c>
      <c r="R108">
        <v>7208767</v>
      </c>
      <c r="S108" t="s">
        <v>7052</v>
      </c>
      <c r="U108" s="151" t="s">
        <v>2753</v>
      </c>
    </row>
    <row r="109" spans="1:21" customFormat="1" x14ac:dyDescent="0.25">
      <c r="A109" s="1" t="s">
        <v>1149</v>
      </c>
      <c r="B109" s="1" t="s">
        <v>1150</v>
      </c>
      <c r="C109" s="1" t="s">
        <v>4850</v>
      </c>
      <c r="D109" s="1" t="s">
        <v>1872</v>
      </c>
      <c r="E109" s="48">
        <v>235.2</v>
      </c>
      <c r="F109" s="1" t="s">
        <v>32</v>
      </c>
      <c r="G109" s="1" t="s">
        <v>546</v>
      </c>
      <c r="H109" s="1"/>
      <c r="I109" s="1" t="s">
        <v>21</v>
      </c>
      <c r="J109" s="1" t="s">
        <v>27</v>
      </c>
      <c r="K109" s="1" t="s">
        <v>21</v>
      </c>
      <c r="L109" s="1" t="s">
        <v>4083</v>
      </c>
      <c r="M109" s="1" t="s">
        <v>37</v>
      </c>
      <c r="N109" s="1" t="s">
        <v>5784</v>
      </c>
      <c r="O109" s="1" t="s">
        <v>2191</v>
      </c>
      <c r="P109" s="170" t="s">
        <v>4851</v>
      </c>
      <c r="Q109" s="169" t="s">
        <v>4852</v>
      </c>
      <c r="R109">
        <v>7208669</v>
      </c>
      <c r="S109" t="s">
        <v>7042</v>
      </c>
      <c r="U109" s="151" t="s">
        <v>2753</v>
      </c>
    </row>
    <row r="110" spans="1:21" customFormat="1" x14ac:dyDescent="0.25">
      <c r="A110" s="1" t="s">
        <v>1154</v>
      </c>
      <c r="B110" s="1" t="s">
        <v>1155</v>
      </c>
      <c r="C110" s="1" t="s">
        <v>3462</v>
      </c>
      <c r="D110" s="1" t="s">
        <v>1872</v>
      </c>
      <c r="E110" s="48">
        <v>275.60000000000002</v>
      </c>
      <c r="F110" s="1" t="s">
        <v>3319</v>
      </c>
      <c r="G110" s="1" t="s">
        <v>546</v>
      </c>
      <c r="H110" s="1"/>
      <c r="I110" s="1" t="s">
        <v>21</v>
      </c>
      <c r="J110" s="1" t="s">
        <v>29</v>
      </c>
      <c r="K110" s="1" t="s">
        <v>3320</v>
      </c>
      <c r="L110" s="1" t="s">
        <v>3463</v>
      </c>
      <c r="M110" s="1" t="s">
        <v>37</v>
      </c>
      <c r="N110" s="1" t="s">
        <v>5784</v>
      </c>
      <c r="O110" s="1" t="s">
        <v>2191</v>
      </c>
      <c r="P110" s="170" t="s">
        <v>2933</v>
      </c>
      <c r="Q110" s="169" t="s">
        <v>3464</v>
      </c>
      <c r="R110">
        <v>7208850</v>
      </c>
      <c r="S110" t="s">
        <v>7053</v>
      </c>
      <c r="U110" s="151" t="s">
        <v>2753</v>
      </c>
    </row>
    <row r="111" spans="1:21" customFormat="1" x14ac:dyDescent="0.25">
      <c r="A111" s="1" t="s">
        <v>1336</v>
      </c>
      <c r="B111" s="1" t="s">
        <v>1337</v>
      </c>
      <c r="C111" s="1" t="s">
        <v>3469</v>
      </c>
      <c r="D111" s="1" t="s">
        <v>1872</v>
      </c>
      <c r="E111" s="48">
        <v>219.5</v>
      </c>
      <c r="F111" s="1" t="s">
        <v>3314</v>
      </c>
      <c r="G111" s="1" t="s">
        <v>546</v>
      </c>
      <c r="H111" s="1"/>
      <c r="I111" s="1" t="s">
        <v>21</v>
      </c>
      <c r="J111" s="1" t="s">
        <v>29</v>
      </c>
      <c r="K111" s="1" t="s">
        <v>3315</v>
      </c>
      <c r="L111" s="1" t="s">
        <v>3470</v>
      </c>
      <c r="M111" s="1" t="s">
        <v>37</v>
      </c>
      <c r="N111" s="1" t="s">
        <v>5784</v>
      </c>
      <c r="O111" s="1" t="s">
        <v>2191</v>
      </c>
      <c r="P111" s="170" t="s">
        <v>2952</v>
      </c>
      <c r="Q111" s="169" t="s">
        <v>3471</v>
      </c>
      <c r="R111">
        <v>2108621</v>
      </c>
      <c r="S111" t="s">
        <v>7056</v>
      </c>
      <c r="U111" s="151" t="s">
        <v>2753</v>
      </c>
    </row>
    <row r="112" spans="1:21" customFormat="1" x14ac:dyDescent="0.25">
      <c r="A112" s="1" t="s">
        <v>1348</v>
      </c>
      <c r="B112" s="1" t="s">
        <v>1349</v>
      </c>
      <c r="C112" s="1" t="s">
        <v>3472</v>
      </c>
      <c r="D112" s="1" t="s">
        <v>1872</v>
      </c>
      <c r="E112" s="48">
        <v>289.60000000000002</v>
      </c>
      <c r="F112" s="1" t="s">
        <v>3319</v>
      </c>
      <c r="G112" s="1" t="s">
        <v>546</v>
      </c>
      <c r="H112" s="1"/>
      <c r="I112" s="1" t="s">
        <v>21</v>
      </c>
      <c r="J112" s="1" t="s">
        <v>29</v>
      </c>
      <c r="K112" s="1" t="s">
        <v>3320</v>
      </c>
      <c r="L112" s="1" t="s">
        <v>3473</v>
      </c>
      <c r="M112" s="1" t="s">
        <v>37</v>
      </c>
      <c r="N112" s="1" t="s">
        <v>5784</v>
      </c>
      <c r="O112" s="1" t="s">
        <v>2191</v>
      </c>
      <c r="P112" s="170" t="s">
        <v>2958</v>
      </c>
      <c r="Q112" s="169" t="s">
        <v>3474</v>
      </c>
      <c r="R112">
        <v>2108664</v>
      </c>
      <c r="S112" t="s">
        <v>7057</v>
      </c>
      <c r="U112" s="151" t="s">
        <v>2753</v>
      </c>
    </row>
    <row r="113" spans="1:21" customFormat="1" x14ac:dyDescent="0.25">
      <c r="A113" s="1" t="s">
        <v>1181</v>
      </c>
      <c r="B113" s="1" t="s">
        <v>1182</v>
      </c>
      <c r="C113" s="1" t="s">
        <v>4853</v>
      </c>
      <c r="D113" s="1" t="s">
        <v>1872</v>
      </c>
      <c r="E113" s="48">
        <v>189.7</v>
      </c>
      <c r="F113" s="1" t="s">
        <v>4669</v>
      </c>
      <c r="G113" s="1" t="s">
        <v>546</v>
      </c>
      <c r="H113" s="1"/>
      <c r="I113" s="1" t="s">
        <v>21</v>
      </c>
      <c r="J113" s="1" t="s">
        <v>4670</v>
      </c>
      <c r="K113" s="1" t="s">
        <v>4671</v>
      </c>
      <c r="L113" s="1" t="s">
        <v>4782</v>
      </c>
      <c r="M113" s="1" t="s">
        <v>37</v>
      </c>
      <c r="N113" s="1" t="s">
        <v>5785</v>
      </c>
      <c r="O113" s="1" t="s">
        <v>2191</v>
      </c>
      <c r="P113" s="170" t="s">
        <v>4854</v>
      </c>
      <c r="Q113" s="169" t="s">
        <v>4855</v>
      </c>
      <c r="R113">
        <v>7208553</v>
      </c>
      <c r="S113" t="s">
        <v>7058</v>
      </c>
      <c r="U113" s="151" t="s">
        <v>2753</v>
      </c>
    </row>
    <row r="114" spans="1:21" customFormat="1" x14ac:dyDescent="0.25">
      <c r="A114" s="1" t="s">
        <v>1185</v>
      </c>
      <c r="B114" s="1" t="s">
        <v>1186</v>
      </c>
      <c r="C114" s="1" t="s">
        <v>4856</v>
      </c>
      <c r="D114" s="1" t="s">
        <v>1872</v>
      </c>
      <c r="E114" s="48">
        <v>200.6</v>
      </c>
      <c r="F114" s="1" t="s">
        <v>4080</v>
      </c>
      <c r="G114" s="1" t="s">
        <v>546</v>
      </c>
      <c r="H114" s="1"/>
      <c r="I114" s="1" t="s">
        <v>21</v>
      </c>
      <c r="J114" s="1" t="s">
        <v>27</v>
      </c>
      <c r="K114" s="1" t="s">
        <v>4676</v>
      </c>
      <c r="L114" s="1" t="s">
        <v>4847</v>
      </c>
      <c r="M114" s="1" t="s">
        <v>37</v>
      </c>
      <c r="N114" s="1" t="s">
        <v>5785</v>
      </c>
      <c r="O114" s="1" t="s">
        <v>2191</v>
      </c>
      <c r="P114" s="170" t="s">
        <v>4857</v>
      </c>
      <c r="Q114" s="169" t="s">
        <v>4858</v>
      </c>
      <c r="R114">
        <v>7208625</v>
      </c>
      <c r="S114" t="s">
        <v>7059</v>
      </c>
      <c r="U114" s="151" t="s">
        <v>2753</v>
      </c>
    </row>
    <row r="115" spans="1:21" customFormat="1" x14ac:dyDescent="0.25">
      <c r="A115" s="1" t="s">
        <v>1189</v>
      </c>
      <c r="B115" s="1" t="s">
        <v>1190</v>
      </c>
      <c r="C115" s="1" t="s">
        <v>3465</v>
      </c>
      <c r="D115" s="1" t="s">
        <v>1872</v>
      </c>
      <c r="E115" s="48">
        <v>240.3</v>
      </c>
      <c r="F115" s="1" t="s">
        <v>3314</v>
      </c>
      <c r="G115" s="1" t="s">
        <v>546</v>
      </c>
      <c r="H115" s="1"/>
      <c r="I115" s="1" t="s">
        <v>21</v>
      </c>
      <c r="J115" s="1" t="s">
        <v>29</v>
      </c>
      <c r="K115" s="1" t="s">
        <v>3315</v>
      </c>
      <c r="L115" s="1" t="s">
        <v>3460</v>
      </c>
      <c r="M115" s="1" t="s">
        <v>37</v>
      </c>
      <c r="N115" s="1" t="s">
        <v>5785</v>
      </c>
      <c r="O115" s="1" t="s">
        <v>2191</v>
      </c>
      <c r="P115" s="170" t="s">
        <v>2944</v>
      </c>
      <c r="Q115" s="169" t="s">
        <v>3466</v>
      </c>
      <c r="R115">
        <v>7208799</v>
      </c>
      <c r="S115" t="s">
        <v>7060</v>
      </c>
      <c r="U115" s="151" t="s">
        <v>2753</v>
      </c>
    </row>
    <row r="116" spans="1:21" customFormat="1" x14ac:dyDescent="0.25">
      <c r="A116" s="1" t="s">
        <v>1193</v>
      </c>
      <c r="B116" s="1" t="s">
        <v>1194</v>
      </c>
      <c r="C116" s="1" t="s">
        <v>4859</v>
      </c>
      <c r="D116" s="1" t="s">
        <v>1872</v>
      </c>
      <c r="E116" s="48">
        <v>273.60000000000002</v>
      </c>
      <c r="F116" s="1" t="s">
        <v>32</v>
      </c>
      <c r="G116" s="1" t="s">
        <v>546</v>
      </c>
      <c r="H116" s="1"/>
      <c r="I116" s="1" t="s">
        <v>21</v>
      </c>
      <c r="J116" s="1" t="s">
        <v>27</v>
      </c>
      <c r="K116" s="1" t="s">
        <v>21</v>
      </c>
      <c r="L116" s="1" t="s">
        <v>4083</v>
      </c>
      <c r="M116" s="1" t="s">
        <v>37</v>
      </c>
      <c r="N116" s="1" t="s">
        <v>5785</v>
      </c>
      <c r="O116" s="1" t="s">
        <v>2191</v>
      </c>
      <c r="P116" s="170" t="s">
        <v>4860</v>
      </c>
      <c r="Q116" s="169" t="s">
        <v>4861</v>
      </c>
      <c r="R116">
        <v>7208697</v>
      </c>
      <c r="S116" t="s">
        <v>7061</v>
      </c>
      <c r="U116" s="151" t="s">
        <v>2753</v>
      </c>
    </row>
    <row r="117" spans="1:21" customFormat="1" x14ac:dyDescent="0.25">
      <c r="A117" s="1" t="s">
        <v>1198</v>
      </c>
      <c r="B117" s="1" t="s">
        <v>1199</v>
      </c>
      <c r="C117" s="1" t="s">
        <v>3467</v>
      </c>
      <c r="D117" s="1" t="s">
        <v>1872</v>
      </c>
      <c r="E117" s="48">
        <v>312.10000000000002</v>
      </c>
      <c r="F117" s="1" t="s">
        <v>3319</v>
      </c>
      <c r="G117" s="1" t="s">
        <v>546</v>
      </c>
      <c r="H117" s="1"/>
      <c r="I117" s="1" t="s">
        <v>21</v>
      </c>
      <c r="J117" s="1" t="s">
        <v>29</v>
      </c>
      <c r="K117" s="1" t="s">
        <v>3320</v>
      </c>
      <c r="L117" s="1" t="s">
        <v>3463</v>
      </c>
      <c r="M117" s="1" t="s">
        <v>37</v>
      </c>
      <c r="N117" s="1" t="s">
        <v>5785</v>
      </c>
      <c r="O117" s="1" t="s">
        <v>2191</v>
      </c>
      <c r="P117" s="170" t="s">
        <v>2947</v>
      </c>
      <c r="Q117" s="169" t="s">
        <v>3468</v>
      </c>
      <c r="R117">
        <v>7208886</v>
      </c>
      <c r="S117" t="s">
        <v>7062</v>
      </c>
      <c r="U117" s="151" t="s">
        <v>2753</v>
      </c>
    </row>
    <row r="118" spans="1:21" customFormat="1" x14ac:dyDescent="0.25">
      <c r="A118" s="1" t="s">
        <v>236</v>
      </c>
      <c r="B118" s="1" t="s">
        <v>237</v>
      </c>
      <c r="C118" s="1" t="s">
        <v>4862</v>
      </c>
      <c r="D118" s="1" t="s">
        <v>1872</v>
      </c>
      <c r="E118" s="48">
        <v>145.30000000000001</v>
      </c>
      <c r="F118" s="1" t="s">
        <v>4669</v>
      </c>
      <c r="G118" s="1" t="s">
        <v>546</v>
      </c>
      <c r="H118" s="1"/>
      <c r="I118" s="1" t="s">
        <v>21</v>
      </c>
      <c r="J118" s="1" t="s">
        <v>4670</v>
      </c>
      <c r="K118" s="1" t="s">
        <v>4671</v>
      </c>
      <c r="L118" s="1" t="s">
        <v>4803</v>
      </c>
      <c r="M118" s="1" t="s">
        <v>37</v>
      </c>
      <c r="N118" s="1" t="s">
        <v>5784</v>
      </c>
      <c r="O118" s="1" t="s">
        <v>2194</v>
      </c>
      <c r="P118" s="170" t="s">
        <v>4863</v>
      </c>
      <c r="Q118" s="169" t="s">
        <v>4864</v>
      </c>
      <c r="R118">
        <v>7208530</v>
      </c>
      <c r="S118" t="s">
        <v>7050</v>
      </c>
      <c r="U118" s="151" t="s">
        <v>2753</v>
      </c>
    </row>
    <row r="119" spans="1:21" customFormat="1" x14ac:dyDescent="0.25">
      <c r="A119" s="1" t="s">
        <v>238</v>
      </c>
      <c r="B119" s="1" t="s">
        <v>239</v>
      </c>
      <c r="C119" s="1" t="s">
        <v>4865</v>
      </c>
      <c r="D119" s="1" t="s">
        <v>1872</v>
      </c>
      <c r="E119" s="48">
        <v>161.1</v>
      </c>
      <c r="F119" s="1" t="s">
        <v>4080</v>
      </c>
      <c r="G119" s="1" t="s">
        <v>546</v>
      </c>
      <c r="H119" s="1"/>
      <c r="I119" s="1" t="s">
        <v>21</v>
      </c>
      <c r="J119" s="1" t="s">
        <v>27</v>
      </c>
      <c r="K119" s="1" t="s">
        <v>4676</v>
      </c>
      <c r="L119" s="1" t="s">
        <v>4786</v>
      </c>
      <c r="M119" s="1" t="s">
        <v>37</v>
      </c>
      <c r="N119" s="1" t="s">
        <v>5784</v>
      </c>
      <c r="O119" s="1" t="s">
        <v>2194</v>
      </c>
      <c r="P119" s="170" t="s">
        <v>4866</v>
      </c>
      <c r="Q119" s="169" t="s">
        <v>4867</v>
      </c>
      <c r="R119">
        <v>7208602</v>
      </c>
      <c r="S119" t="s">
        <v>7051</v>
      </c>
      <c r="U119" s="151" t="s">
        <v>2753</v>
      </c>
    </row>
    <row r="120" spans="1:21" customFormat="1" x14ac:dyDescent="0.25">
      <c r="A120" s="1" t="s">
        <v>240</v>
      </c>
      <c r="B120" s="1" t="s">
        <v>241</v>
      </c>
      <c r="C120" s="1" t="s">
        <v>3475</v>
      </c>
      <c r="D120" s="1" t="s">
        <v>1872</v>
      </c>
      <c r="E120" s="48">
        <v>203</v>
      </c>
      <c r="F120" s="1" t="s">
        <v>3314</v>
      </c>
      <c r="G120" s="1" t="s">
        <v>546</v>
      </c>
      <c r="H120" s="1"/>
      <c r="I120" s="1" t="s">
        <v>21</v>
      </c>
      <c r="J120" s="1" t="s">
        <v>29</v>
      </c>
      <c r="K120" s="1" t="s">
        <v>3315</v>
      </c>
      <c r="L120" s="1" t="s">
        <v>3476</v>
      </c>
      <c r="M120" s="1" t="s">
        <v>37</v>
      </c>
      <c r="N120" s="1" t="s">
        <v>5784</v>
      </c>
      <c r="O120" s="1" t="s">
        <v>2194</v>
      </c>
      <c r="P120" s="170" t="s">
        <v>2931</v>
      </c>
      <c r="Q120" s="169" t="s">
        <v>3477</v>
      </c>
      <c r="R120">
        <v>7208768</v>
      </c>
      <c r="S120" t="s">
        <v>7052</v>
      </c>
      <c r="U120" s="151" t="s">
        <v>2753</v>
      </c>
    </row>
    <row r="121" spans="1:21" customFormat="1" x14ac:dyDescent="0.25">
      <c r="A121" s="1" t="s">
        <v>242</v>
      </c>
      <c r="B121" s="1" t="s">
        <v>1151</v>
      </c>
      <c r="C121" s="1" t="s">
        <v>4868</v>
      </c>
      <c r="D121" s="1" t="s">
        <v>1872</v>
      </c>
      <c r="E121" s="48">
        <v>235.2</v>
      </c>
      <c r="F121" s="1" t="s">
        <v>32</v>
      </c>
      <c r="G121" s="1" t="s">
        <v>546</v>
      </c>
      <c r="H121" s="1"/>
      <c r="I121" s="1" t="s">
        <v>21</v>
      </c>
      <c r="J121" s="1" t="s">
        <v>27</v>
      </c>
      <c r="K121" s="1" t="s">
        <v>21</v>
      </c>
      <c r="L121" s="1" t="s">
        <v>4869</v>
      </c>
      <c r="M121" s="1" t="s">
        <v>37</v>
      </c>
      <c r="N121" s="1" t="s">
        <v>5784</v>
      </c>
      <c r="O121" s="1" t="s">
        <v>2194</v>
      </c>
      <c r="P121" s="170" t="s">
        <v>4870</v>
      </c>
      <c r="Q121" s="169" t="s">
        <v>4871</v>
      </c>
      <c r="R121">
        <v>7208670</v>
      </c>
      <c r="S121" t="s">
        <v>7042</v>
      </c>
      <c r="U121" s="151" t="s">
        <v>2753</v>
      </c>
    </row>
    <row r="122" spans="1:21" customFormat="1" x14ac:dyDescent="0.25">
      <c r="A122" s="1" t="s">
        <v>243</v>
      </c>
      <c r="B122" s="1" t="s">
        <v>244</v>
      </c>
      <c r="C122" s="1" t="s">
        <v>3478</v>
      </c>
      <c r="D122" s="1" t="s">
        <v>1872</v>
      </c>
      <c r="E122" s="48">
        <v>275.60000000000002</v>
      </c>
      <c r="F122" s="1" t="s">
        <v>3319</v>
      </c>
      <c r="G122" s="1" t="s">
        <v>546</v>
      </c>
      <c r="H122" s="1"/>
      <c r="I122" s="1" t="s">
        <v>21</v>
      </c>
      <c r="J122" s="1" t="s">
        <v>29</v>
      </c>
      <c r="K122" s="1" t="s">
        <v>3320</v>
      </c>
      <c r="L122" s="1" t="s">
        <v>3479</v>
      </c>
      <c r="M122" s="1" t="s">
        <v>37</v>
      </c>
      <c r="N122" s="1" t="s">
        <v>5784</v>
      </c>
      <c r="O122" s="1" t="s">
        <v>2194</v>
      </c>
      <c r="P122" s="170" t="s">
        <v>2934</v>
      </c>
      <c r="Q122" s="169" t="s">
        <v>3480</v>
      </c>
      <c r="R122">
        <v>7208851</v>
      </c>
      <c r="S122" t="s">
        <v>7053</v>
      </c>
      <c r="U122" s="151" t="s">
        <v>2753</v>
      </c>
    </row>
    <row r="123" spans="1:21" customFormat="1" x14ac:dyDescent="0.25">
      <c r="A123" s="1" t="s">
        <v>1338</v>
      </c>
      <c r="B123" s="1" t="s">
        <v>1339</v>
      </c>
      <c r="C123" s="1" t="s">
        <v>3485</v>
      </c>
      <c r="D123" s="1" t="s">
        <v>1872</v>
      </c>
      <c r="E123" s="48">
        <v>219.5</v>
      </c>
      <c r="F123" s="1" t="s">
        <v>3314</v>
      </c>
      <c r="G123" s="1" t="s">
        <v>546</v>
      </c>
      <c r="H123" s="1"/>
      <c r="I123" s="1" t="s">
        <v>21</v>
      </c>
      <c r="J123" s="1" t="s">
        <v>29</v>
      </c>
      <c r="K123" s="1" t="s">
        <v>3315</v>
      </c>
      <c r="L123" s="1" t="s">
        <v>3486</v>
      </c>
      <c r="M123" s="1" t="s">
        <v>37</v>
      </c>
      <c r="N123" s="1" t="s">
        <v>5784</v>
      </c>
      <c r="O123" s="1" t="s">
        <v>2194</v>
      </c>
      <c r="P123" s="170" t="s">
        <v>2953</v>
      </c>
      <c r="Q123" s="169" t="s">
        <v>3487</v>
      </c>
      <c r="R123">
        <v>2108622</v>
      </c>
      <c r="S123" t="s">
        <v>7056</v>
      </c>
      <c r="U123" s="151" t="s">
        <v>2753</v>
      </c>
    </row>
    <row r="124" spans="1:21" customFormat="1" x14ac:dyDescent="0.25">
      <c r="A124" s="1" t="s">
        <v>1350</v>
      </c>
      <c r="B124" s="1" t="s">
        <v>1351</v>
      </c>
      <c r="C124" s="1" t="s">
        <v>3488</v>
      </c>
      <c r="D124" s="1" t="s">
        <v>1866</v>
      </c>
      <c r="E124" s="48">
        <v>289.60000000000002</v>
      </c>
      <c r="F124" s="1" t="s">
        <v>3319</v>
      </c>
      <c r="G124" s="1" t="s">
        <v>546</v>
      </c>
      <c r="H124" s="1"/>
      <c r="I124" s="1" t="s">
        <v>21</v>
      </c>
      <c r="J124" s="1" t="s">
        <v>29</v>
      </c>
      <c r="K124" s="1" t="s">
        <v>3320</v>
      </c>
      <c r="L124" s="1" t="s">
        <v>3489</v>
      </c>
      <c r="M124" s="1" t="s">
        <v>37</v>
      </c>
      <c r="N124" s="1" t="s">
        <v>5784</v>
      </c>
      <c r="O124" s="1" t="s">
        <v>2194</v>
      </c>
      <c r="P124" s="170" t="s">
        <v>2959</v>
      </c>
      <c r="Q124" s="169" t="s">
        <v>3490</v>
      </c>
      <c r="R124">
        <v>2108665</v>
      </c>
      <c r="S124" t="s">
        <v>7057</v>
      </c>
      <c r="U124" s="151" t="s">
        <v>2753</v>
      </c>
    </row>
    <row r="125" spans="1:21" customFormat="1" x14ac:dyDescent="0.25">
      <c r="A125" s="1" t="s">
        <v>254</v>
      </c>
      <c r="B125" s="1" t="s">
        <v>255</v>
      </c>
      <c r="C125" s="1" t="s">
        <v>4872</v>
      </c>
      <c r="D125" s="1" t="s">
        <v>1872</v>
      </c>
      <c r="E125" s="48">
        <v>189.7</v>
      </c>
      <c r="F125" s="1" t="s">
        <v>4669</v>
      </c>
      <c r="G125" s="1" t="s">
        <v>546</v>
      </c>
      <c r="H125" s="1"/>
      <c r="I125" s="1" t="s">
        <v>21</v>
      </c>
      <c r="J125" s="1" t="s">
        <v>4670</v>
      </c>
      <c r="K125" s="1" t="s">
        <v>4671</v>
      </c>
      <c r="L125" s="1" t="s">
        <v>4803</v>
      </c>
      <c r="M125" s="1" t="s">
        <v>37</v>
      </c>
      <c r="N125" s="1" t="s">
        <v>5785</v>
      </c>
      <c r="O125" s="1" t="s">
        <v>2194</v>
      </c>
      <c r="P125" s="170" t="s">
        <v>4873</v>
      </c>
      <c r="Q125" s="169" t="s">
        <v>4874</v>
      </c>
      <c r="R125">
        <v>7208554</v>
      </c>
      <c r="S125" t="s">
        <v>7058</v>
      </c>
      <c r="U125" s="151" t="s">
        <v>2753</v>
      </c>
    </row>
    <row r="126" spans="1:21" customFormat="1" x14ac:dyDescent="0.25">
      <c r="A126" s="1" t="s">
        <v>256</v>
      </c>
      <c r="B126" s="1" t="s">
        <v>257</v>
      </c>
      <c r="C126" s="1" t="s">
        <v>4875</v>
      </c>
      <c r="D126" s="1" t="s">
        <v>1872</v>
      </c>
      <c r="E126" s="48">
        <v>200.6</v>
      </c>
      <c r="F126" s="1" t="s">
        <v>4080</v>
      </c>
      <c r="G126" s="1" t="s">
        <v>546</v>
      </c>
      <c r="H126" s="1"/>
      <c r="I126" s="1" t="s">
        <v>21</v>
      </c>
      <c r="J126" s="1" t="s">
        <v>27</v>
      </c>
      <c r="K126" s="1" t="s">
        <v>4676</v>
      </c>
      <c r="L126" s="1" t="s">
        <v>4786</v>
      </c>
      <c r="M126" s="1" t="s">
        <v>37</v>
      </c>
      <c r="N126" s="1" t="s">
        <v>5785</v>
      </c>
      <c r="O126" s="1" t="s">
        <v>2194</v>
      </c>
      <c r="P126" s="170" t="s">
        <v>4876</v>
      </c>
      <c r="Q126" s="169" t="s">
        <v>4877</v>
      </c>
      <c r="R126">
        <v>7208626</v>
      </c>
      <c r="S126" t="s">
        <v>7059</v>
      </c>
      <c r="U126" s="151" t="s">
        <v>2753</v>
      </c>
    </row>
    <row r="127" spans="1:21" customFormat="1" x14ac:dyDescent="0.25">
      <c r="A127" s="1" t="s">
        <v>258</v>
      </c>
      <c r="B127" s="1" t="s">
        <v>259</v>
      </c>
      <c r="C127" s="1" t="s">
        <v>3481</v>
      </c>
      <c r="D127" s="1" t="s">
        <v>1872</v>
      </c>
      <c r="E127" s="48">
        <v>240.3</v>
      </c>
      <c r="F127" s="1" t="s">
        <v>3314</v>
      </c>
      <c r="G127" s="1" t="s">
        <v>546</v>
      </c>
      <c r="H127" s="1"/>
      <c r="I127" s="1" t="s">
        <v>21</v>
      </c>
      <c r="J127" s="1" t="s">
        <v>29</v>
      </c>
      <c r="K127" s="1" t="s">
        <v>3315</v>
      </c>
      <c r="L127" s="1" t="s">
        <v>3476</v>
      </c>
      <c r="M127" s="1" t="s">
        <v>37</v>
      </c>
      <c r="N127" s="1" t="s">
        <v>5785</v>
      </c>
      <c r="O127" s="1" t="s">
        <v>2194</v>
      </c>
      <c r="P127" s="170" t="s">
        <v>2945</v>
      </c>
      <c r="Q127" s="169" t="s">
        <v>3482</v>
      </c>
      <c r="R127">
        <v>7208800</v>
      </c>
      <c r="S127" t="s">
        <v>7060</v>
      </c>
      <c r="U127" s="151" t="s">
        <v>2753</v>
      </c>
    </row>
    <row r="128" spans="1:21" customFormat="1" x14ac:dyDescent="0.25">
      <c r="A128" s="1" t="s">
        <v>260</v>
      </c>
      <c r="B128" s="1" t="s">
        <v>1195</v>
      </c>
      <c r="C128" s="1" t="s">
        <v>4878</v>
      </c>
      <c r="D128" s="1" t="s">
        <v>1872</v>
      </c>
      <c r="E128" s="48">
        <v>273.60000000000002</v>
      </c>
      <c r="F128" s="1" t="s">
        <v>32</v>
      </c>
      <c r="G128" s="1" t="s">
        <v>546</v>
      </c>
      <c r="H128" s="1"/>
      <c r="I128" s="1" t="s">
        <v>21</v>
      </c>
      <c r="J128" s="1" t="s">
        <v>27</v>
      </c>
      <c r="K128" s="1" t="s">
        <v>21</v>
      </c>
      <c r="L128" s="1" t="s">
        <v>4869</v>
      </c>
      <c r="M128" s="1" t="s">
        <v>37</v>
      </c>
      <c r="N128" s="1" t="s">
        <v>5785</v>
      </c>
      <c r="O128" s="1" t="s">
        <v>2194</v>
      </c>
      <c r="P128" s="170" t="s">
        <v>4879</v>
      </c>
      <c r="Q128" s="169" t="s">
        <v>4880</v>
      </c>
      <c r="R128">
        <v>7208698</v>
      </c>
      <c r="S128" t="s">
        <v>7061</v>
      </c>
      <c r="U128" s="151" t="s">
        <v>2753</v>
      </c>
    </row>
    <row r="129" spans="1:21" customFormat="1" x14ac:dyDescent="0.25">
      <c r="A129" s="1" t="s">
        <v>261</v>
      </c>
      <c r="B129" s="1" t="s">
        <v>262</v>
      </c>
      <c r="C129" s="1" t="s">
        <v>3483</v>
      </c>
      <c r="D129" s="1" t="s">
        <v>1872</v>
      </c>
      <c r="E129" s="48">
        <v>312.10000000000002</v>
      </c>
      <c r="F129" s="1" t="s">
        <v>3319</v>
      </c>
      <c r="G129" s="1" t="s">
        <v>546</v>
      </c>
      <c r="H129" s="1"/>
      <c r="I129" s="1" t="s">
        <v>21</v>
      </c>
      <c r="J129" s="1" t="s">
        <v>29</v>
      </c>
      <c r="K129" s="1" t="s">
        <v>3320</v>
      </c>
      <c r="L129" s="1" t="s">
        <v>3479</v>
      </c>
      <c r="M129" s="1" t="s">
        <v>37</v>
      </c>
      <c r="N129" s="1" t="s">
        <v>5785</v>
      </c>
      <c r="O129" s="1" t="s">
        <v>2194</v>
      </c>
      <c r="P129" s="170" t="s">
        <v>2948</v>
      </c>
      <c r="Q129" s="169" t="s">
        <v>3484</v>
      </c>
      <c r="R129">
        <v>7208887</v>
      </c>
      <c r="S129" t="s">
        <v>7062</v>
      </c>
      <c r="U129" s="151" t="s">
        <v>2753</v>
      </c>
    </row>
    <row r="130" spans="1:21" customFormat="1" x14ac:dyDescent="0.25">
      <c r="A130" s="1" t="s">
        <v>1073</v>
      </c>
      <c r="B130" s="1" t="s">
        <v>1074</v>
      </c>
      <c r="C130" s="1" t="s">
        <v>4881</v>
      </c>
      <c r="D130" s="1" t="s">
        <v>1869</v>
      </c>
      <c r="E130" s="48">
        <v>142.5</v>
      </c>
      <c r="F130" s="1" t="s">
        <v>4669</v>
      </c>
      <c r="G130" s="1" t="s">
        <v>546</v>
      </c>
      <c r="H130" s="1"/>
      <c r="I130" s="1" t="s">
        <v>21</v>
      </c>
      <c r="J130" s="1" t="s">
        <v>4670</v>
      </c>
      <c r="K130" s="1" t="s">
        <v>4671</v>
      </c>
      <c r="L130" s="1" t="s">
        <v>4882</v>
      </c>
      <c r="M130" s="1" t="s">
        <v>37</v>
      </c>
      <c r="N130" s="1" t="s">
        <v>5784</v>
      </c>
      <c r="O130" s="1" t="s">
        <v>2188</v>
      </c>
      <c r="P130" s="170" t="s">
        <v>4883</v>
      </c>
      <c r="Q130" s="169" t="s">
        <v>4884</v>
      </c>
      <c r="R130">
        <v>7208569</v>
      </c>
      <c r="S130" t="s">
        <v>7030</v>
      </c>
      <c r="U130" s="151" t="s">
        <v>2753</v>
      </c>
    </row>
    <row r="131" spans="1:21" customFormat="1" x14ac:dyDescent="0.25">
      <c r="A131" s="1" t="s">
        <v>1077</v>
      </c>
      <c r="B131" s="1" t="s">
        <v>1078</v>
      </c>
      <c r="C131" s="1" t="s">
        <v>4885</v>
      </c>
      <c r="D131" s="1" t="s">
        <v>1869</v>
      </c>
      <c r="E131" s="48">
        <v>157.9</v>
      </c>
      <c r="F131" s="1" t="s">
        <v>4080</v>
      </c>
      <c r="G131" s="1" t="s">
        <v>546</v>
      </c>
      <c r="H131" s="1"/>
      <c r="I131" s="1" t="s">
        <v>21</v>
      </c>
      <c r="J131" s="1" t="s">
        <v>27</v>
      </c>
      <c r="K131" s="1" t="s">
        <v>4676</v>
      </c>
      <c r="L131" s="1" t="s">
        <v>265</v>
      </c>
      <c r="M131" s="1" t="s">
        <v>37</v>
      </c>
      <c r="N131" s="1" t="s">
        <v>5784</v>
      </c>
      <c r="O131" s="1" t="s">
        <v>2188</v>
      </c>
      <c r="P131" s="170" t="s">
        <v>4886</v>
      </c>
      <c r="Q131" s="169" t="s">
        <v>4887</v>
      </c>
      <c r="R131">
        <v>7208641</v>
      </c>
      <c r="S131" t="s">
        <v>7031</v>
      </c>
      <c r="U131" s="151" t="s">
        <v>2753</v>
      </c>
    </row>
    <row r="132" spans="1:21" customFormat="1" x14ac:dyDescent="0.25">
      <c r="A132" s="1" t="s">
        <v>1081</v>
      </c>
      <c r="B132" s="1" t="s">
        <v>1082</v>
      </c>
      <c r="C132" s="1" t="s">
        <v>3491</v>
      </c>
      <c r="D132" s="1" t="s">
        <v>1869</v>
      </c>
      <c r="E132" s="48">
        <v>198.9</v>
      </c>
      <c r="F132" s="1" t="s">
        <v>3314</v>
      </c>
      <c r="G132" s="1" t="s">
        <v>546</v>
      </c>
      <c r="H132" s="1"/>
      <c r="I132" s="1" t="s">
        <v>21</v>
      </c>
      <c r="J132" s="1" t="s">
        <v>29</v>
      </c>
      <c r="K132" s="1" t="s">
        <v>3315</v>
      </c>
      <c r="L132" s="1" t="s">
        <v>3492</v>
      </c>
      <c r="M132" s="1" t="s">
        <v>37</v>
      </c>
      <c r="N132" s="1" t="s">
        <v>5784</v>
      </c>
      <c r="O132" s="1" t="s">
        <v>2188</v>
      </c>
      <c r="P132" s="170" t="s">
        <v>3046</v>
      </c>
      <c r="Q132" s="169" t="s">
        <v>3493</v>
      </c>
      <c r="R132">
        <v>7208815</v>
      </c>
      <c r="S132" t="s">
        <v>7032</v>
      </c>
      <c r="U132" s="151" t="s">
        <v>2753</v>
      </c>
    </row>
    <row r="133" spans="1:21" customFormat="1" x14ac:dyDescent="0.25">
      <c r="A133" s="1" t="s">
        <v>1310</v>
      </c>
      <c r="B133" s="1" t="s">
        <v>1311</v>
      </c>
      <c r="C133" s="1" t="s">
        <v>3501</v>
      </c>
      <c r="D133" s="1" t="s">
        <v>1869</v>
      </c>
      <c r="E133" s="48">
        <v>215.3</v>
      </c>
      <c r="F133" s="1" t="s">
        <v>3314</v>
      </c>
      <c r="G133" s="1" t="s">
        <v>546</v>
      </c>
      <c r="H133" s="1"/>
      <c r="I133" s="1" t="s">
        <v>21</v>
      </c>
      <c r="J133" s="1" t="s">
        <v>29</v>
      </c>
      <c r="K133" s="1" t="s">
        <v>3315</v>
      </c>
      <c r="L133" s="1" t="s">
        <v>3502</v>
      </c>
      <c r="M133" s="1" t="s">
        <v>37</v>
      </c>
      <c r="N133" s="1" t="s">
        <v>5784</v>
      </c>
      <c r="O133" s="1" t="s">
        <v>2188</v>
      </c>
      <c r="P133" s="170" t="s">
        <v>3060</v>
      </c>
      <c r="Q133" s="169" t="s">
        <v>3503</v>
      </c>
      <c r="R133">
        <v>2108595</v>
      </c>
      <c r="S133" t="s">
        <v>7037</v>
      </c>
      <c r="U133" s="151" t="s">
        <v>2753</v>
      </c>
    </row>
    <row r="134" spans="1:21" customFormat="1" x14ac:dyDescent="0.25">
      <c r="A134" s="1" t="s">
        <v>1322</v>
      </c>
      <c r="B134" s="1" t="s">
        <v>1323</v>
      </c>
      <c r="C134" s="1" t="s">
        <v>3504</v>
      </c>
      <c r="D134" s="1" t="s">
        <v>1869</v>
      </c>
      <c r="E134" s="48">
        <v>283.89999999999998</v>
      </c>
      <c r="F134" s="1" t="s">
        <v>3319</v>
      </c>
      <c r="G134" s="1" t="s">
        <v>546</v>
      </c>
      <c r="H134" s="1"/>
      <c r="I134" s="1" t="s">
        <v>21</v>
      </c>
      <c r="J134" s="1" t="s">
        <v>29</v>
      </c>
      <c r="K134" s="1" t="s">
        <v>3320</v>
      </c>
      <c r="L134" s="1" t="s">
        <v>3505</v>
      </c>
      <c r="M134" s="1" t="s">
        <v>37</v>
      </c>
      <c r="N134" s="1" t="s">
        <v>5784</v>
      </c>
      <c r="O134" s="1" t="s">
        <v>2188</v>
      </c>
      <c r="P134" s="170" t="s">
        <v>3066</v>
      </c>
      <c r="Q134" s="169" t="s">
        <v>3506</v>
      </c>
      <c r="R134">
        <v>2108648</v>
      </c>
      <c r="S134" t="s">
        <v>7038</v>
      </c>
      <c r="U134" s="151" t="s">
        <v>2753</v>
      </c>
    </row>
    <row r="135" spans="1:21" customFormat="1" x14ac:dyDescent="0.25">
      <c r="A135" s="1" t="s">
        <v>1085</v>
      </c>
      <c r="B135" s="1" t="s">
        <v>1086</v>
      </c>
      <c r="C135" s="1" t="s">
        <v>3494</v>
      </c>
      <c r="D135" s="1" t="s">
        <v>1869</v>
      </c>
      <c r="E135" s="48">
        <v>191.2</v>
      </c>
      <c r="F135" s="1" t="s">
        <v>3314</v>
      </c>
      <c r="G135" s="1" t="s">
        <v>546</v>
      </c>
      <c r="H135" s="1"/>
      <c r="I135" s="1" t="s">
        <v>21</v>
      </c>
      <c r="J135" s="1" t="s">
        <v>29</v>
      </c>
      <c r="K135" s="1" t="s">
        <v>3328</v>
      </c>
      <c r="L135" s="1" t="s">
        <v>3495</v>
      </c>
      <c r="M135" s="1" t="s">
        <v>37</v>
      </c>
      <c r="N135" s="1" t="s">
        <v>5784</v>
      </c>
      <c r="O135" s="1" t="s">
        <v>2188</v>
      </c>
      <c r="P135" s="170" t="s">
        <v>3050</v>
      </c>
      <c r="Q135" s="169" t="s">
        <v>3496</v>
      </c>
      <c r="R135">
        <v>2108599</v>
      </c>
      <c r="S135" t="s">
        <v>7039</v>
      </c>
      <c r="U135" s="151" t="s">
        <v>2753</v>
      </c>
    </row>
    <row r="136" spans="1:21" customFormat="1" x14ac:dyDescent="0.25">
      <c r="A136" s="1" t="s">
        <v>1100</v>
      </c>
      <c r="B136" s="1" t="s">
        <v>1101</v>
      </c>
      <c r="C136" s="1" t="s">
        <v>4888</v>
      </c>
      <c r="D136" s="1" t="s">
        <v>1869</v>
      </c>
      <c r="E136" s="48">
        <v>186</v>
      </c>
      <c r="F136" s="1" t="s">
        <v>4669</v>
      </c>
      <c r="G136" s="1" t="s">
        <v>546</v>
      </c>
      <c r="H136" s="1"/>
      <c r="I136" s="1" t="s">
        <v>21</v>
      </c>
      <c r="J136" s="1" t="s">
        <v>4670</v>
      </c>
      <c r="K136" s="1" t="s">
        <v>4671</v>
      </c>
      <c r="L136" s="1" t="s">
        <v>4882</v>
      </c>
      <c r="M136" s="1" t="s">
        <v>37</v>
      </c>
      <c r="N136" s="1" t="s">
        <v>5785</v>
      </c>
      <c r="O136" s="1" t="s">
        <v>2188</v>
      </c>
      <c r="P136" s="170" t="s">
        <v>4889</v>
      </c>
      <c r="Q136" s="169" t="s">
        <v>4890</v>
      </c>
      <c r="R136">
        <v>7208581</v>
      </c>
      <c r="S136" t="s">
        <v>7040</v>
      </c>
      <c r="U136" s="151" t="s">
        <v>2753</v>
      </c>
    </row>
    <row r="137" spans="1:21" customFormat="1" x14ac:dyDescent="0.25">
      <c r="A137" s="1" t="s">
        <v>1104</v>
      </c>
      <c r="B137" s="1" t="s">
        <v>1105</v>
      </c>
      <c r="C137" s="1" t="s">
        <v>4891</v>
      </c>
      <c r="D137" s="1" t="s">
        <v>1869</v>
      </c>
      <c r="E137" s="48">
        <v>196.6</v>
      </c>
      <c r="F137" s="1" t="s">
        <v>4080</v>
      </c>
      <c r="G137" s="1" t="s">
        <v>546</v>
      </c>
      <c r="H137" s="1"/>
      <c r="I137" s="1" t="s">
        <v>21</v>
      </c>
      <c r="J137" s="1" t="s">
        <v>27</v>
      </c>
      <c r="K137" s="1" t="s">
        <v>4676</v>
      </c>
      <c r="L137" s="1" t="s">
        <v>265</v>
      </c>
      <c r="M137" s="1" t="s">
        <v>37</v>
      </c>
      <c r="N137" s="1" t="s">
        <v>5785</v>
      </c>
      <c r="O137" s="1" t="s">
        <v>2188</v>
      </c>
      <c r="P137" s="170" t="s">
        <v>4892</v>
      </c>
      <c r="Q137" s="169" t="s">
        <v>4893</v>
      </c>
      <c r="R137">
        <v>7208653</v>
      </c>
      <c r="S137" t="s">
        <v>7041</v>
      </c>
      <c r="U137" s="151" t="s">
        <v>2753</v>
      </c>
    </row>
    <row r="138" spans="1:21" customFormat="1" x14ac:dyDescent="0.25">
      <c r="A138" s="1" t="s">
        <v>1108</v>
      </c>
      <c r="B138" s="1" t="s">
        <v>1109</v>
      </c>
      <c r="C138" s="1" t="s">
        <v>3497</v>
      </c>
      <c r="D138" s="1" t="s">
        <v>1869</v>
      </c>
      <c r="E138" s="48">
        <v>235.7</v>
      </c>
      <c r="F138" s="1" t="s">
        <v>3314</v>
      </c>
      <c r="G138" s="1" t="s">
        <v>546</v>
      </c>
      <c r="H138" s="1"/>
      <c r="I138" s="1" t="s">
        <v>21</v>
      </c>
      <c r="J138" s="1" t="s">
        <v>29</v>
      </c>
      <c r="K138" s="1" t="s">
        <v>3315</v>
      </c>
      <c r="L138" s="1" t="s">
        <v>3492</v>
      </c>
      <c r="M138" s="1" t="s">
        <v>37</v>
      </c>
      <c r="N138" s="1" t="s">
        <v>5785</v>
      </c>
      <c r="O138" s="1" t="s">
        <v>2188</v>
      </c>
      <c r="P138" s="170" t="s">
        <v>3054</v>
      </c>
      <c r="Q138" s="169" t="s">
        <v>3498</v>
      </c>
      <c r="R138">
        <v>7208832</v>
      </c>
      <c r="S138" t="s">
        <v>7042</v>
      </c>
      <c r="U138" s="151" t="s">
        <v>2753</v>
      </c>
    </row>
    <row r="139" spans="1:21" customFormat="1" x14ac:dyDescent="0.25">
      <c r="A139" s="1" t="s">
        <v>1112</v>
      </c>
      <c r="B139" s="1" t="s">
        <v>1113</v>
      </c>
      <c r="C139" s="1" t="s">
        <v>3499</v>
      </c>
      <c r="D139" s="1" t="s">
        <v>1869</v>
      </c>
      <c r="E139" s="48">
        <v>227.6</v>
      </c>
      <c r="F139" s="1" t="s">
        <v>3314</v>
      </c>
      <c r="G139" s="1" t="s">
        <v>546</v>
      </c>
      <c r="H139" s="1"/>
      <c r="I139" s="1" t="s">
        <v>21</v>
      </c>
      <c r="J139" s="1" t="s">
        <v>29</v>
      </c>
      <c r="K139" s="1" t="s">
        <v>3328</v>
      </c>
      <c r="L139" s="1" t="s">
        <v>3495</v>
      </c>
      <c r="M139" s="1" t="s">
        <v>37</v>
      </c>
      <c r="N139" s="1" t="s">
        <v>5785</v>
      </c>
      <c r="O139" s="1" t="s">
        <v>2188</v>
      </c>
      <c r="P139" s="170" t="s">
        <v>3058</v>
      </c>
      <c r="Q139" s="169" t="s">
        <v>3500</v>
      </c>
      <c r="R139">
        <v>2108631</v>
      </c>
      <c r="S139" t="s">
        <v>7047</v>
      </c>
      <c r="U139" s="151" t="s">
        <v>2753</v>
      </c>
    </row>
    <row r="140" spans="1:21" customFormat="1" x14ac:dyDescent="0.25">
      <c r="A140" s="1" t="s">
        <v>1075</v>
      </c>
      <c r="B140" s="1" t="s">
        <v>1076</v>
      </c>
      <c r="C140" s="1" t="s">
        <v>4894</v>
      </c>
      <c r="D140" s="1" t="s">
        <v>1869</v>
      </c>
      <c r="E140" s="48">
        <v>145.30000000000001</v>
      </c>
      <c r="F140" s="1" t="s">
        <v>4669</v>
      </c>
      <c r="G140" s="1" t="s">
        <v>546</v>
      </c>
      <c r="H140" s="1"/>
      <c r="I140" s="1" t="s">
        <v>21</v>
      </c>
      <c r="J140" s="1" t="s">
        <v>4670</v>
      </c>
      <c r="K140" s="1" t="s">
        <v>4671</v>
      </c>
      <c r="L140" s="1" t="s">
        <v>4895</v>
      </c>
      <c r="M140" s="1" t="s">
        <v>37</v>
      </c>
      <c r="N140" s="1" t="s">
        <v>5784</v>
      </c>
      <c r="O140" s="1" t="s">
        <v>2191</v>
      </c>
      <c r="P140" s="170" t="s">
        <v>4896</v>
      </c>
      <c r="Q140" s="169" t="s">
        <v>4897</v>
      </c>
      <c r="R140">
        <v>7208527</v>
      </c>
      <c r="S140" t="s">
        <v>7050</v>
      </c>
      <c r="U140" s="151" t="s">
        <v>2753</v>
      </c>
    </row>
    <row r="141" spans="1:21" customFormat="1" x14ac:dyDescent="0.25">
      <c r="A141" s="1" t="s">
        <v>1079</v>
      </c>
      <c r="B141" s="1" t="s">
        <v>1080</v>
      </c>
      <c r="C141" s="1" t="s">
        <v>4898</v>
      </c>
      <c r="D141" s="1" t="s">
        <v>1869</v>
      </c>
      <c r="E141" s="48">
        <v>161.1</v>
      </c>
      <c r="F141" s="1" t="s">
        <v>4080</v>
      </c>
      <c r="G141" s="1" t="s">
        <v>546</v>
      </c>
      <c r="H141" s="1"/>
      <c r="I141" s="1" t="s">
        <v>21</v>
      </c>
      <c r="J141" s="1" t="s">
        <v>27</v>
      </c>
      <c r="K141" s="1" t="s">
        <v>4676</v>
      </c>
      <c r="L141" s="1" t="s">
        <v>4899</v>
      </c>
      <c r="M141" s="1" t="s">
        <v>37</v>
      </c>
      <c r="N141" s="1" t="s">
        <v>5784</v>
      </c>
      <c r="O141" s="1" t="s">
        <v>2191</v>
      </c>
      <c r="P141" s="170" t="s">
        <v>4900</v>
      </c>
      <c r="Q141" s="169" t="s">
        <v>4901</v>
      </c>
      <c r="R141">
        <v>7208599</v>
      </c>
      <c r="S141" t="s">
        <v>7051</v>
      </c>
      <c r="U141" s="151" t="s">
        <v>2753</v>
      </c>
    </row>
    <row r="142" spans="1:21" customFormat="1" x14ac:dyDescent="0.25">
      <c r="A142" s="1" t="s">
        <v>1083</v>
      </c>
      <c r="B142" s="1" t="s">
        <v>1084</v>
      </c>
      <c r="C142" s="1" t="s">
        <v>3507</v>
      </c>
      <c r="D142" s="1" t="s">
        <v>1869</v>
      </c>
      <c r="E142" s="48">
        <v>203</v>
      </c>
      <c r="F142" s="1" t="s">
        <v>3314</v>
      </c>
      <c r="G142" s="1" t="s">
        <v>546</v>
      </c>
      <c r="H142" s="1"/>
      <c r="I142" s="1" t="s">
        <v>21</v>
      </c>
      <c r="J142" s="1" t="s">
        <v>29</v>
      </c>
      <c r="K142" s="1" t="s">
        <v>3315</v>
      </c>
      <c r="L142" s="1" t="s">
        <v>3508</v>
      </c>
      <c r="M142" s="1" t="s">
        <v>37</v>
      </c>
      <c r="N142" s="1" t="s">
        <v>5784</v>
      </c>
      <c r="O142" s="1" t="s">
        <v>2191</v>
      </c>
      <c r="P142" s="170" t="s">
        <v>3047</v>
      </c>
      <c r="Q142" s="169" t="s">
        <v>3509</v>
      </c>
      <c r="R142">
        <v>7208765</v>
      </c>
      <c r="S142" t="s">
        <v>7052</v>
      </c>
      <c r="U142" s="151" t="s">
        <v>2753</v>
      </c>
    </row>
    <row r="143" spans="1:21" customFormat="1" x14ac:dyDescent="0.25">
      <c r="A143" s="1" t="s">
        <v>1312</v>
      </c>
      <c r="B143" s="1" t="s">
        <v>1313</v>
      </c>
      <c r="C143" s="1" t="s">
        <v>3512</v>
      </c>
      <c r="D143" s="1" t="s">
        <v>1869</v>
      </c>
      <c r="E143" s="48">
        <v>219.5</v>
      </c>
      <c r="F143" s="1" t="s">
        <v>3314</v>
      </c>
      <c r="G143" s="1" t="s">
        <v>546</v>
      </c>
      <c r="H143" s="1"/>
      <c r="I143" s="1" t="s">
        <v>21</v>
      </c>
      <c r="J143" s="1" t="s">
        <v>29</v>
      </c>
      <c r="K143" s="1" t="s">
        <v>3315</v>
      </c>
      <c r="L143" s="1" t="s">
        <v>3513</v>
      </c>
      <c r="M143" s="1" t="s">
        <v>37</v>
      </c>
      <c r="N143" s="1" t="s">
        <v>5784</v>
      </c>
      <c r="O143" s="1" t="s">
        <v>2191</v>
      </c>
      <c r="P143" s="170" t="s">
        <v>3061</v>
      </c>
      <c r="Q143" s="169" t="s">
        <v>3514</v>
      </c>
      <c r="R143">
        <v>2108625</v>
      </c>
      <c r="S143" t="s">
        <v>7056</v>
      </c>
      <c r="U143" s="151" t="s">
        <v>2753</v>
      </c>
    </row>
    <row r="144" spans="1:21" customFormat="1" x14ac:dyDescent="0.25">
      <c r="A144" s="1" t="s">
        <v>1324</v>
      </c>
      <c r="B144" s="1" t="s">
        <v>1325</v>
      </c>
      <c r="C144" s="1" t="s">
        <v>3515</v>
      </c>
      <c r="D144" s="1" t="s">
        <v>1869</v>
      </c>
      <c r="E144" s="48">
        <v>289.60000000000002</v>
      </c>
      <c r="F144" s="1" t="s">
        <v>3319</v>
      </c>
      <c r="G144" s="1" t="s">
        <v>546</v>
      </c>
      <c r="H144" s="1"/>
      <c r="I144" s="1" t="s">
        <v>21</v>
      </c>
      <c r="J144" s="1" t="s">
        <v>29</v>
      </c>
      <c r="K144" s="1" t="s">
        <v>3320</v>
      </c>
      <c r="L144" s="1" t="s">
        <v>3516</v>
      </c>
      <c r="M144" s="1" t="s">
        <v>37</v>
      </c>
      <c r="N144" s="1" t="s">
        <v>5784</v>
      </c>
      <c r="O144" s="1" t="s">
        <v>2191</v>
      </c>
      <c r="P144" s="170" t="s">
        <v>3067</v>
      </c>
      <c r="Q144" s="169" t="s">
        <v>3517</v>
      </c>
      <c r="R144">
        <v>2108668</v>
      </c>
      <c r="S144" t="s">
        <v>7057</v>
      </c>
      <c r="U144" s="151" t="s">
        <v>2753</v>
      </c>
    </row>
    <row r="145" spans="1:21" customFormat="1" x14ac:dyDescent="0.25">
      <c r="A145" s="1" t="s">
        <v>1102</v>
      </c>
      <c r="B145" s="1" t="s">
        <v>1103</v>
      </c>
      <c r="C145" s="1" t="s">
        <v>4902</v>
      </c>
      <c r="D145" s="1" t="s">
        <v>1869</v>
      </c>
      <c r="E145" s="48">
        <v>189.7</v>
      </c>
      <c r="F145" s="1" t="s">
        <v>4669</v>
      </c>
      <c r="G145" s="1" t="s">
        <v>546</v>
      </c>
      <c r="H145" s="1"/>
      <c r="I145" s="1" t="s">
        <v>21</v>
      </c>
      <c r="J145" s="1" t="s">
        <v>4670</v>
      </c>
      <c r="K145" s="1" t="s">
        <v>4671</v>
      </c>
      <c r="L145" s="1" t="s">
        <v>4895</v>
      </c>
      <c r="M145" s="1" t="s">
        <v>37</v>
      </c>
      <c r="N145" s="1" t="s">
        <v>5785</v>
      </c>
      <c r="O145" s="1" t="s">
        <v>2191</v>
      </c>
      <c r="P145" s="170" t="s">
        <v>4903</v>
      </c>
      <c r="Q145" s="169" t="s">
        <v>4904</v>
      </c>
      <c r="R145">
        <v>7208551</v>
      </c>
      <c r="S145" t="s">
        <v>7058</v>
      </c>
      <c r="U145" s="151" t="s">
        <v>2753</v>
      </c>
    </row>
    <row r="146" spans="1:21" customFormat="1" x14ac:dyDescent="0.25">
      <c r="A146" s="1" t="s">
        <v>1106</v>
      </c>
      <c r="B146" s="1" t="s">
        <v>1107</v>
      </c>
      <c r="C146" s="1" t="s">
        <v>4905</v>
      </c>
      <c r="D146" s="1" t="s">
        <v>1869</v>
      </c>
      <c r="E146" s="48">
        <v>200.6</v>
      </c>
      <c r="F146" s="1" t="s">
        <v>4080</v>
      </c>
      <c r="G146" s="1" t="s">
        <v>546</v>
      </c>
      <c r="H146" s="1"/>
      <c r="I146" s="1" t="s">
        <v>21</v>
      </c>
      <c r="J146" s="1" t="s">
        <v>27</v>
      </c>
      <c r="K146" s="1" t="s">
        <v>4676</v>
      </c>
      <c r="L146" s="1" t="s">
        <v>4899</v>
      </c>
      <c r="M146" s="1" t="s">
        <v>37</v>
      </c>
      <c r="N146" s="1" t="s">
        <v>5785</v>
      </c>
      <c r="O146" s="1" t="s">
        <v>2191</v>
      </c>
      <c r="P146" s="170" t="s">
        <v>4906</v>
      </c>
      <c r="Q146" s="169" t="s">
        <v>4907</v>
      </c>
      <c r="R146">
        <v>7208623</v>
      </c>
      <c r="S146" t="s">
        <v>7059</v>
      </c>
      <c r="U146" s="151" t="s">
        <v>2753</v>
      </c>
    </row>
    <row r="147" spans="1:21" customFormat="1" x14ac:dyDescent="0.25">
      <c r="A147" s="1" t="s">
        <v>1110</v>
      </c>
      <c r="B147" s="1" t="s">
        <v>1111</v>
      </c>
      <c r="C147" s="1" t="s">
        <v>3510</v>
      </c>
      <c r="D147" s="1" t="s">
        <v>1869</v>
      </c>
      <c r="E147" s="48">
        <v>240.3</v>
      </c>
      <c r="F147" s="1" t="s">
        <v>3314</v>
      </c>
      <c r="G147" s="1" t="s">
        <v>546</v>
      </c>
      <c r="H147" s="1"/>
      <c r="I147" s="1" t="s">
        <v>21</v>
      </c>
      <c r="J147" s="1" t="s">
        <v>29</v>
      </c>
      <c r="K147" s="1" t="s">
        <v>3315</v>
      </c>
      <c r="L147" s="1" t="s">
        <v>3508</v>
      </c>
      <c r="M147" s="1" t="s">
        <v>37</v>
      </c>
      <c r="N147" s="1" t="s">
        <v>5785</v>
      </c>
      <c r="O147" s="1" t="s">
        <v>2191</v>
      </c>
      <c r="P147" s="170" t="s">
        <v>3055</v>
      </c>
      <c r="Q147" s="169" t="s">
        <v>3511</v>
      </c>
      <c r="R147">
        <v>7208797</v>
      </c>
      <c r="S147" t="s">
        <v>7060</v>
      </c>
      <c r="U147" s="151" t="s">
        <v>2753</v>
      </c>
    </row>
    <row r="148" spans="1:21" customFormat="1" x14ac:dyDescent="0.25">
      <c r="A148" s="1" t="s">
        <v>210</v>
      </c>
      <c r="B148" s="1" t="s">
        <v>211</v>
      </c>
      <c r="C148" s="1" t="s">
        <v>4908</v>
      </c>
      <c r="D148" s="1" t="s">
        <v>1869</v>
      </c>
      <c r="E148" s="48">
        <v>145.30000000000001</v>
      </c>
      <c r="F148" s="1" t="s">
        <v>4669</v>
      </c>
      <c r="G148" s="1" t="s">
        <v>546</v>
      </c>
      <c r="H148" s="1"/>
      <c r="I148" s="1" t="s">
        <v>21</v>
      </c>
      <c r="J148" s="1" t="s">
        <v>4670</v>
      </c>
      <c r="K148" s="1" t="s">
        <v>4671</v>
      </c>
      <c r="L148" s="1" t="s">
        <v>4909</v>
      </c>
      <c r="M148" s="1" t="s">
        <v>37</v>
      </c>
      <c r="N148" s="1" t="s">
        <v>5784</v>
      </c>
      <c r="O148" s="1" t="s">
        <v>2194</v>
      </c>
      <c r="P148" s="170" t="s">
        <v>4910</v>
      </c>
      <c r="Q148" s="169" t="s">
        <v>4911</v>
      </c>
      <c r="R148">
        <v>7208528</v>
      </c>
      <c r="S148" t="s">
        <v>7050</v>
      </c>
      <c r="U148" s="151" t="s">
        <v>2753</v>
      </c>
    </row>
    <row r="149" spans="1:21" customFormat="1" x14ac:dyDescent="0.25">
      <c r="A149" s="1" t="s">
        <v>212</v>
      </c>
      <c r="B149" s="1" t="s">
        <v>213</v>
      </c>
      <c r="C149" s="1" t="s">
        <v>4912</v>
      </c>
      <c r="D149" s="1" t="s">
        <v>1869</v>
      </c>
      <c r="E149" s="48">
        <v>161.1</v>
      </c>
      <c r="F149" s="1" t="s">
        <v>4080</v>
      </c>
      <c r="G149" s="1" t="s">
        <v>546</v>
      </c>
      <c r="H149" s="1"/>
      <c r="I149" s="1" t="s">
        <v>21</v>
      </c>
      <c r="J149" s="1" t="s">
        <v>27</v>
      </c>
      <c r="K149" s="1" t="s">
        <v>4676</v>
      </c>
      <c r="L149" s="1" t="s">
        <v>4913</v>
      </c>
      <c r="M149" s="1" t="s">
        <v>37</v>
      </c>
      <c r="N149" s="1" t="s">
        <v>5784</v>
      </c>
      <c r="O149" s="1" t="s">
        <v>2194</v>
      </c>
      <c r="P149" s="170" t="s">
        <v>4914</v>
      </c>
      <c r="Q149" s="169" t="s">
        <v>4915</v>
      </c>
      <c r="R149">
        <v>7208600</v>
      </c>
      <c r="S149" t="s">
        <v>7051</v>
      </c>
      <c r="U149" s="151" t="s">
        <v>2753</v>
      </c>
    </row>
    <row r="150" spans="1:21" customFormat="1" x14ac:dyDescent="0.25">
      <c r="A150" s="1" t="s">
        <v>214</v>
      </c>
      <c r="B150" s="1" t="s">
        <v>215</v>
      </c>
      <c r="C150" s="1" t="s">
        <v>3518</v>
      </c>
      <c r="D150" s="1" t="s">
        <v>1869</v>
      </c>
      <c r="E150" s="48">
        <v>203</v>
      </c>
      <c r="F150" s="1" t="s">
        <v>3314</v>
      </c>
      <c r="G150" s="1" t="s">
        <v>546</v>
      </c>
      <c r="H150" s="1"/>
      <c r="I150" s="1" t="s">
        <v>21</v>
      </c>
      <c r="J150" s="1" t="s">
        <v>29</v>
      </c>
      <c r="K150" s="1" t="s">
        <v>3315</v>
      </c>
      <c r="L150" s="1" t="s">
        <v>3519</v>
      </c>
      <c r="M150" s="1" t="s">
        <v>37</v>
      </c>
      <c r="N150" s="1" t="s">
        <v>5784</v>
      </c>
      <c r="O150" s="1" t="s">
        <v>2194</v>
      </c>
      <c r="P150" s="170" t="s">
        <v>3048</v>
      </c>
      <c r="Q150" s="169" t="s">
        <v>3520</v>
      </c>
      <c r="R150">
        <v>7208766</v>
      </c>
      <c r="S150" t="s">
        <v>7052</v>
      </c>
      <c r="U150" s="151" t="s">
        <v>2753</v>
      </c>
    </row>
    <row r="151" spans="1:21" customFormat="1" x14ac:dyDescent="0.25">
      <c r="A151" s="1" t="s">
        <v>1314</v>
      </c>
      <c r="B151" s="1" t="s">
        <v>1315</v>
      </c>
      <c r="C151" s="1" t="s">
        <v>3523</v>
      </c>
      <c r="D151" s="1" t="s">
        <v>1869</v>
      </c>
      <c r="E151" s="48">
        <v>219.5</v>
      </c>
      <c r="F151" s="1" t="s">
        <v>3314</v>
      </c>
      <c r="G151" s="1" t="s">
        <v>546</v>
      </c>
      <c r="H151" s="1"/>
      <c r="I151" s="1" t="s">
        <v>21</v>
      </c>
      <c r="J151" s="1" t="s">
        <v>29</v>
      </c>
      <c r="K151" s="1" t="s">
        <v>3315</v>
      </c>
      <c r="L151" s="1" t="s">
        <v>3524</v>
      </c>
      <c r="M151" s="1" t="s">
        <v>37</v>
      </c>
      <c r="N151" s="1" t="s">
        <v>5784</v>
      </c>
      <c r="O151" s="1" t="s">
        <v>2194</v>
      </c>
      <c r="P151" s="170" t="s">
        <v>3062</v>
      </c>
      <c r="Q151" s="169" t="s">
        <v>3525</v>
      </c>
      <c r="R151">
        <v>2108626</v>
      </c>
      <c r="S151" t="s">
        <v>7056</v>
      </c>
      <c r="U151" s="151" t="s">
        <v>2753</v>
      </c>
    </row>
    <row r="152" spans="1:21" customFormat="1" x14ac:dyDescent="0.25">
      <c r="A152" s="1" t="s">
        <v>1326</v>
      </c>
      <c r="B152" s="1" t="s">
        <v>1327</v>
      </c>
      <c r="C152" s="1" t="s">
        <v>3526</v>
      </c>
      <c r="D152" s="1" t="s">
        <v>1869</v>
      </c>
      <c r="E152" s="48">
        <v>289.60000000000002</v>
      </c>
      <c r="F152" s="1" t="s">
        <v>3319</v>
      </c>
      <c r="G152" s="1" t="s">
        <v>546</v>
      </c>
      <c r="H152" s="1"/>
      <c r="I152" s="1" t="s">
        <v>21</v>
      </c>
      <c r="J152" s="1" t="s">
        <v>29</v>
      </c>
      <c r="K152" s="1" t="s">
        <v>3320</v>
      </c>
      <c r="L152" s="1" t="s">
        <v>3527</v>
      </c>
      <c r="M152" s="1" t="s">
        <v>37</v>
      </c>
      <c r="N152" s="1" t="s">
        <v>5784</v>
      </c>
      <c r="O152" s="1" t="s">
        <v>2194</v>
      </c>
      <c r="P152" s="170" t="s">
        <v>3068</v>
      </c>
      <c r="Q152" s="169" t="s">
        <v>3528</v>
      </c>
      <c r="R152">
        <v>2108669</v>
      </c>
      <c r="S152" t="s">
        <v>7057</v>
      </c>
      <c r="U152" s="151" t="s">
        <v>2753</v>
      </c>
    </row>
    <row r="153" spans="1:21" customFormat="1" x14ac:dyDescent="0.25">
      <c r="A153" s="1" t="s">
        <v>221</v>
      </c>
      <c r="B153" s="1" t="s">
        <v>222</v>
      </c>
      <c r="C153" s="1" t="s">
        <v>4916</v>
      </c>
      <c r="D153" s="1" t="s">
        <v>1869</v>
      </c>
      <c r="E153" s="48">
        <v>189.7</v>
      </c>
      <c r="F153" s="1" t="s">
        <v>4669</v>
      </c>
      <c r="G153" s="1" t="s">
        <v>546</v>
      </c>
      <c r="H153" s="1"/>
      <c r="I153" s="1" t="s">
        <v>21</v>
      </c>
      <c r="J153" s="1" t="s">
        <v>4670</v>
      </c>
      <c r="K153" s="1" t="s">
        <v>4671</v>
      </c>
      <c r="L153" s="1" t="s">
        <v>4909</v>
      </c>
      <c r="M153" s="1" t="s">
        <v>37</v>
      </c>
      <c r="N153" s="1" t="s">
        <v>5785</v>
      </c>
      <c r="O153" s="1" t="s">
        <v>2194</v>
      </c>
      <c r="P153" s="170" t="s">
        <v>4917</v>
      </c>
      <c r="Q153" s="169" t="s">
        <v>4918</v>
      </c>
      <c r="R153">
        <v>7208552</v>
      </c>
      <c r="S153" t="s">
        <v>7058</v>
      </c>
      <c r="U153" s="151" t="s">
        <v>2753</v>
      </c>
    </row>
    <row r="154" spans="1:21" customFormat="1" x14ac:dyDescent="0.25">
      <c r="A154" s="1" t="s">
        <v>223</v>
      </c>
      <c r="B154" s="1" t="s">
        <v>224</v>
      </c>
      <c r="C154" s="1" t="s">
        <v>4919</v>
      </c>
      <c r="D154" s="1" t="s">
        <v>1869</v>
      </c>
      <c r="E154" s="48">
        <v>200.6</v>
      </c>
      <c r="F154" s="1" t="s">
        <v>4080</v>
      </c>
      <c r="G154" s="1" t="s">
        <v>546</v>
      </c>
      <c r="H154" s="1"/>
      <c r="I154" s="1" t="s">
        <v>21</v>
      </c>
      <c r="J154" s="1" t="s">
        <v>27</v>
      </c>
      <c r="K154" s="1" t="s">
        <v>4676</v>
      </c>
      <c r="L154" s="1" t="s">
        <v>4913</v>
      </c>
      <c r="M154" s="1" t="s">
        <v>37</v>
      </c>
      <c r="N154" s="1" t="s">
        <v>5785</v>
      </c>
      <c r="O154" s="1" t="s">
        <v>2194</v>
      </c>
      <c r="P154" s="170" t="s">
        <v>4920</v>
      </c>
      <c r="Q154" s="169" t="s">
        <v>4921</v>
      </c>
      <c r="R154">
        <v>7208624</v>
      </c>
      <c r="S154" t="s">
        <v>7059</v>
      </c>
      <c r="U154" s="151" t="s">
        <v>2753</v>
      </c>
    </row>
    <row r="155" spans="1:21" customFormat="1" x14ac:dyDescent="0.25">
      <c r="A155" s="1" t="s">
        <v>225</v>
      </c>
      <c r="B155" s="1" t="s">
        <v>226</v>
      </c>
      <c r="C155" s="1" t="s">
        <v>3521</v>
      </c>
      <c r="D155" s="1" t="s">
        <v>1869</v>
      </c>
      <c r="E155" s="48">
        <v>240.3</v>
      </c>
      <c r="F155" s="1" t="s">
        <v>3314</v>
      </c>
      <c r="G155" s="1" t="s">
        <v>546</v>
      </c>
      <c r="H155" s="1"/>
      <c r="I155" s="1" t="s">
        <v>21</v>
      </c>
      <c r="J155" s="1" t="s">
        <v>29</v>
      </c>
      <c r="K155" s="1" t="s">
        <v>3315</v>
      </c>
      <c r="L155" s="1" t="s">
        <v>3519</v>
      </c>
      <c r="M155" s="1" t="s">
        <v>37</v>
      </c>
      <c r="N155" s="1" t="s">
        <v>5785</v>
      </c>
      <c r="O155" s="1" t="s">
        <v>2194</v>
      </c>
      <c r="P155" s="170" t="s">
        <v>3056</v>
      </c>
      <c r="Q155" s="169" t="s">
        <v>3522</v>
      </c>
      <c r="R155">
        <v>7208798</v>
      </c>
      <c r="S155" t="s">
        <v>7060</v>
      </c>
      <c r="U155" s="151" t="s">
        <v>2753</v>
      </c>
    </row>
    <row r="156" spans="1:21" customFormat="1" x14ac:dyDescent="0.25">
      <c r="A156" s="1" t="s">
        <v>636</v>
      </c>
      <c r="B156" s="1" t="s">
        <v>637</v>
      </c>
      <c r="C156" s="1" t="s">
        <v>4922</v>
      </c>
      <c r="D156" s="1" t="s">
        <v>1863</v>
      </c>
      <c r="E156" s="48">
        <v>142.5</v>
      </c>
      <c r="F156" s="1" t="s">
        <v>4669</v>
      </c>
      <c r="G156" s="1" t="s">
        <v>546</v>
      </c>
      <c r="H156" s="1"/>
      <c r="I156" s="1" t="s">
        <v>21</v>
      </c>
      <c r="J156" s="1" t="s">
        <v>4670</v>
      </c>
      <c r="K156" s="1" t="s">
        <v>4671</v>
      </c>
      <c r="L156" s="1" t="s">
        <v>4923</v>
      </c>
      <c r="M156" s="1" t="s">
        <v>22</v>
      </c>
      <c r="N156" s="1" t="s">
        <v>5784</v>
      </c>
      <c r="O156" s="1" t="s">
        <v>2188</v>
      </c>
      <c r="P156" s="170" t="s">
        <v>4924</v>
      </c>
      <c r="Q156" s="169" t="s">
        <v>4925</v>
      </c>
      <c r="R156">
        <v>6014486</v>
      </c>
      <c r="S156" t="s">
        <v>7030</v>
      </c>
      <c r="U156" s="151" t="s">
        <v>2753</v>
      </c>
    </row>
    <row r="157" spans="1:21" customFormat="1" x14ac:dyDescent="0.25">
      <c r="A157" s="1" t="s">
        <v>640</v>
      </c>
      <c r="B157" s="1" t="s">
        <v>641</v>
      </c>
      <c r="C157" s="1" t="s">
        <v>4926</v>
      </c>
      <c r="D157" s="1" t="s">
        <v>1863</v>
      </c>
      <c r="E157" s="48">
        <v>157.9</v>
      </c>
      <c r="F157" s="1" t="s">
        <v>4080</v>
      </c>
      <c r="G157" s="1" t="s">
        <v>546</v>
      </c>
      <c r="H157" s="1"/>
      <c r="I157" s="1" t="s">
        <v>21</v>
      </c>
      <c r="J157" s="1" t="s">
        <v>27</v>
      </c>
      <c r="K157" s="1" t="s">
        <v>4676</v>
      </c>
      <c r="L157" s="1" t="s">
        <v>4150</v>
      </c>
      <c r="M157" s="1" t="s">
        <v>22</v>
      </c>
      <c r="N157" s="1" t="s">
        <v>5784</v>
      </c>
      <c r="O157" s="1" t="s">
        <v>2188</v>
      </c>
      <c r="P157" s="170" t="s">
        <v>4927</v>
      </c>
      <c r="Q157" s="169" t="s">
        <v>4928</v>
      </c>
      <c r="R157">
        <v>7208635</v>
      </c>
      <c r="S157" t="s">
        <v>7064</v>
      </c>
      <c r="U157" s="151" t="s">
        <v>2753</v>
      </c>
    </row>
    <row r="158" spans="1:21" customFormat="1" x14ac:dyDescent="0.25">
      <c r="A158" s="1" t="s">
        <v>644</v>
      </c>
      <c r="B158" s="1" t="s">
        <v>645</v>
      </c>
      <c r="C158" s="1" t="s">
        <v>3529</v>
      </c>
      <c r="D158" s="1" t="s">
        <v>1863</v>
      </c>
      <c r="E158" s="48">
        <v>198.9</v>
      </c>
      <c r="F158" s="1" t="s">
        <v>4929</v>
      </c>
      <c r="G158" s="1" t="s">
        <v>546</v>
      </c>
      <c r="H158" s="1"/>
      <c r="I158" s="1" t="s">
        <v>21</v>
      </c>
      <c r="J158" s="1" t="s">
        <v>29</v>
      </c>
      <c r="K158" s="1" t="s">
        <v>3315</v>
      </c>
      <c r="L158" s="1" t="s">
        <v>3530</v>
      </c>
      <c r="M158" s="1" t="s">
        <v>22</v>
      </c>
      <c r="N158" s="1" t="s">
        <v>5784</v>
      </c>
      <c r="O158" s="1" t="s">
        <v>2188</v>
      </c>
      <c r="P158" s="170" t="s">
        <v>2790</v>
      </c>
      <c r="Q158" s="169" t="s">
        <v>3531</v>
      </c>
      <c r="R158">
        <v>7407766</v>
      </c>
      <c r="S158" t="s">
        <v>7065</v>
      </c>
      <c r="U158" s="151" t="s">
        <v>2753</v>
      </c>
    </row>
    <row r="159" spans="1:21" customFormat="1" x14ac:dyDescent="0.25">
      <c r="A159" s="1" t="s">
        <v>648</v>
      </c>
      <c r="B159" s="1" t="s">
        <v>649</v>
      </c>
      <c r="C159" s="1" t="s">
        <v>4930</v>
      </c>
      <c r="D159" s="1" t="s">
        <v>1863</v>
      </c>
      <c r="E159" s="48">
        <v>230.6</v>
      </c>
      <c r="F159" s="1" t="s">
        <v>32</v>
      </c>
      <c r="G159" s="1" t="s">
        <v>546</v>
      </c>
      <c r="H159" s="1"/>
      <c r="I159" s="1" t="s">
        <v>21</v>
      </c>
      <c r="J159" s="1" t="s">
        <v>27</v>
      </c>
      <c r="K159" s="1" t="s">
        <v>21</v>
      </c>
      <c r="L159" s="1" t="s">
        <v>4931</v>
      </c>
      <c r="M159" s="1" t="s">
        <v>22</v>
      </c>
      <c r="N159" s="1" t="s">
        <v>5784</v>
      </c>
      <c r="O159" s="1" t="s">
        <v>2188</v>
      </c>
      <c r="P159" s="170" t="s">
        <v>4932</v>
      </c>
      <c r="Q159" s="169" t="s">
        <v>4933</v>
      </c>
      <c r="R159">
        <v>7208715</v>
      </c>
      <c r="S159" t="s">
        <v>7033</v>
      </c>
      <c r="U159" s="151" t="s">
        <v>2753</v>
      </c>
    </row>
    <row r="160" spans="1:21" customFormat="1" x14ac:dyDescent="0.25">
      <c r="A160" s="1" t="s">
        <v>652</v>
      </c>
      <c r="B160" s="1" t="s">
        <v>653</v>
      </c>
      <c r="C160" s="1" t="s">
        <v>3532</v>
      </c>
      <c r="D160" s="1" t="s">
        <v>1863</v>
      </c>
      <c r="E160" s="48">
        <v>270.10000000000002</v>
      </c>
      <c r="F160" s="1" t="s">
        <v>3319</v>
      </c>
      <c r="G160" s="1" t="s">
        <v>546</v>
      </c>
      <c r="H160" s="1"/>
      <c r="I160" s="1" t="s">
        <v>21</v>
      </c>
      <c r="J160" s="1" t="s">
        <v>29</v>
      </c>
      <c r="K160" s="1" t="s">
        <v>3320</v>
      </c>
      <c r="L160" s="1" t="s">
        <v>3533</v>
      </c>
      <c r="M160" s="1" t="s">
        <v>22</v>
      </c>
      <c r="N160" s="1" t="s">
        <v>5784</v>
      </c>
      <c r="O160" s="1" t="s">
        <v>2188</v>
      </c>
      <c r="P160" s="170" t="s">
        <v>2793</v>
      </c>
      <c r="Q160" s="169" t="s">
        <v>3534</v>
      </c>
      <c r="R160">
        <v>7209004</v>
      </c>
      <c r="S160" t="s">
        <v>7066</v>
      </c>
      <c r="U160" s="151" t="s">
        <v>2753</v>
      </c>
    </row>
    <row r="161" spans="1:21" customFormat="1" x14ac:dyDescent="0.25">
      <c r="A161" s="1" t="s">
        <v>717</v>
      </c>
      <c r="B161" s="1" t="s">
        <v>718</v>
      </c>
      <c r="C161" s="1" t="s">
        <v>4934</v>
      </c>
      <c r="D161" s="1" t="s">
        <v>1863</v>
      </c>
      <c r="E161" s="48">
        <v>236.1</v>
      </c>
      <c r="F161" s="1" t="s">
        <v>32</v>
      </c>
      <c r="G161" s="1" t="s">
        <v>546</v>
      </c>
      <c r="H161" s="1"/>
      <c r="I161" s="1" t="s">
        <v>21</v>
      </c>
      <c r="J161" s="1" t="s">
        <v>27</v>
      </c>
      <c r="K161" s="1" t="s">
        <v>4686</v>
      </c>
      <c r="L161" s="1" t="s">
        <v>4935</v>
      </c>
      <c r="M161" s="1" t="s">
        <v>22</v>
      </c>
      <c r="N161" s="1" t="s">
        <v>5784</v>
      </c>
      <c r="O161" s="1" t="s">
        <v>2188</v>
      </c>
      <c r="P161" s="170" t="s">
        <v>4936</v>
      </c>
      <c r="Q161" s="169" t="s">
        <v>4937</v>
      </c>
      <c r="R161">
        <v>7208726</v>
      </c>
      <c r="S161" t="s">
        <v>7035</v>
      </c>
      <c r="U161" s="151" t="s">
        <v>2753</v>
      </c>
    </row>
    <row r="162" spans="1:21" customFormat="1" x14ac:dyDescent="0.25">
      <c r="A162" s="1" t="s">
        <v>721</v>
      </c>
      <c r="B162" s="1" t="s">
        <v>722</v>
      </c>
      <c r="C162" s="1" t="s">
        <v>3545</v>
      </c>
      <c r="D162" s="1" t="s">
        <v>1863</v>
      </c>
      <c r="E162" s="48">
        <v>294.39999999999998</v>
      </c>
      <c r="F162" s="1" t="s">
        <v>3319</v>
      </c>
      <c r="G162" s="1" t="s">
        <v>546</v>
      </c>
      <c r="H162" s="1"/>
      <c r="I162" s="1" t="s">
        <v>21</v>
      </c>
      <c r="J162" s="1" t="s">
        <v>29</v>
      </c>
      <c r="K162" s="1" t="s">
        <v>3324</v>
      </c>
      <c r="L162" s="1" t="s">
        <v>3540</v>
      </c>
      <c r="M162" s="1" t="s">
        <v>22</v>
      </c>
      <c r="N162" s="1" t="s">
        <v>5784</v>
      </c>
      <c r="O162" s="1" t="s">
        <v>2188</v>
      </c>
      <c r="P162" s="170" t="s">
        <v>2814</v>
      </c>
      <c r="Q162" s="169" t="s">
        <v>3546</v>
      </c>
      <c r="R162">
        <v>7407768</v>
      </c>
      <c r="S162" t="s">
        <v>7067</v>
      </c>
      <c r="U162" s="151" t="s">
        <v>2753</v>
      </c>
    </row>
    <row r="163" spans="1:21" customFormat="1" x14ac:dyDescent="0.25">
      <c r="A163" s="1" t="s">
        <v>1214</v>
      </c>
      <c r="B163" s="1" t="s">
        <v>1215</v>
      </c>
      <c r="C163" s="1" t="s">
        <v>3549</v>
      </c>
      <c r="D163" s="1" t="s">
        <v>1863</v>
      </c>
      <c r="E163" s="48">
        <v>215.3</v>
      </c>
      <c r="F163" s="1" t="s">
        <v>4929</v>
      </c>
      <c r="G163" s="1" t="s">
        <v>546</v>
      </c>
      <c r="H163" s="1"/>
      <c r="I163" s="1" t="s">
        <v>21</v>
      </c>
      <c r="J163" s="1" t="s">
        <v>29</v>
      </c>
      <c r="K163" s="1" t="s">
        <v>3315</v>
      </c>
      <c r="L163" s="1" t="s">
        <v>3550</v>
      </c>
      <c r="M163" s="1" t="s">
        <v>22</v>
      </c>
      <c r="N163" s="1" t="s">
        <v>5784</v>
      </c>
      <c r="O163" s="1" t="s">
        <v>2188</v>
      </c>
      <c r="P163" s="170" t="s">
        <v>2870</v>
      </c>
      <c r="Q163" s="169" t="s">
        <v>3551</v>
      </c>
      <c r="R163">
        <v>7407767</v>
      </c>
      <c r="S163" t="s">
        <v>7068</v>
      </c>
      <c r="U163" s="151" t="s">
        <v>2753</v>
      </c>
    </row>
    <row r="164" spans="1:21" customFormat="1" x14ac:dyDescent="0.25">
      <c r="A164" s="1" t="s">
        <v>1220</v>
      </c>
      <c r="B164" s="1" t="s">
        <v>1221</v>
      </c>
      <c r="C164" s="1" t="s">
        <v>3552</v>
      </c>
      <c r="D164" s="1" t="s">
        <v>1863</v>
      </c>
      <c r="E164" s="48">
        <v>283.89999999999998</v>
      </c>
      <c r="F164" s="1" t="s">
        <v>3319</v>
      </c>
      <c r="G164" s="1" t="s">
        <v>546</v>
      </c>
      <c r="H164" s="1"/>
      <c r="I164" s="1" t="s">
        <v>21</v>
      </c>
      <c r="J164" s="1" t="s">
        <v>29</v>
      </c>
      <c r="K164" s="1" t="s">
        <v>3320</v>
      </c>
      <c r="L164" s="1" t="s">
        <v>3553</v>
      </c>
      <c r="M164" s="1" t="s">
        <v>22</v>
      </c>
      <c r="N164" s="1" t="s">
        <v>5784</v>
      </c>
      <c r="O164" s="1" t="s">
        <v>2188</v>
      </c>
      <c r="P164" s="170" t="s">
        <v>2873</v>
      </c>
      <c r="Q164" s="169" t="s">
        <v>3554</v>
      </c>
      <c r="R164">
        <v>7407770</v>
      </c>
      <c r="S164" t="s">
        <v>7069</v>
      </c>
      <c r="U164" s="151" t="s">
        <v>2753</v>
      </c>
    </row>
    <row r="165" spans="1:21" customFormat="1" x14ac:dyDescent="0.25">
      <c r="A165" s="1" t="s">
        <v>2286</v>
      </c>
      <c r="B165" s="1" t="s">
        <v>2287</v>
      </c>
      <c r="C165" s="1" t="s">
        <v>3547</v>
      </c>
      <c r="D165" s="1" t="s">
        <v>1863</v>
      </c>
      <c r="E165" s="48">
        <v>191.2</v>
      </c>
      <c r="F165" s="1" t="s">
        <v>3314</v>
      </c>
      <c r="G165" s="1" t="s">
        <v>546</v>
      </c>
      <c r="H165" s="1"/>
      <c r="I165" s="1" t="s">
        <v>21</v>
      </c>
      <c r="J165" s="1" t="s">
        <v>29</v>
      </c>
      <c r="K165" s="1" t="s">
        <v>3328</v>
      </c>
      <c r="L165" s="1" t="s">
        <v>3543</v>
      </c>
      <c r="M165" s="1" t="s">
        <v>22</v>
      </c>
      <c r="N165" s="1" t="s">
        <v>5784</v>
      </c>
      <c r="O165" s="1" t="s">
        <v>2188</v>
      </c>
      <c r="P165" s="170" t="s">
        <v>2826</v>
      </c>
      <c r="Q165" s="169" t="s">
        <v>3548</v>
      </c>
      <c r="R165">
        <v>2108684</v>
      </c>
      <c r="S165" t="s">
        <v>7070</v>
      </c>
      <c r="U165" s="151" t="s">
        <v>2753</v>
      </c>
    </row>
    <row r="166" spans="1:21" customFormat="1" x14ac:dyDescent="0.25">
      <c r="A166" s="1" t="s">
        <v>757</v>
      </c>
      <c r="B166" s="1" t="s">
        <v>758</v>
      </c>
      <c r="C166" s="1" t="s">
        <v>4938</v>
      </c>
      <c r="D166" s="1" t="s">
        <v>1863</v>
      </c>
      <c r="E166" s="48">
        <v>186</v>
      </c>
      <c r="F166" s="1" t="s">
        <v>4669</v>
      </c>
      <c r="G166" s="1" t="s">
        <v>546</v>
      </c>
      <c r="H166" s="1"/>
      <c r="I166" s="1" t="s">
        <v>21</v>
      </c>
      <c r="J166" s="1" t="s">
        <v>4670</v>
      </c>
      <c r="K166" s="1" t="s">
        <v>4671</v>
      </c>
      <c r="L166" s="1" t="s">
        <v>4923</v>
      </c>
      <c r="M166" s="1" t="s">
        <v>22</v>
      </c>
      <c r="N166" s="1" t="s">
        <v>5785</v>
      </c>
      <c r="O166" s="1" t="s">
        <v>2188</v>
      </c>
      <c r="P166" s="170" t="s">
        <v>4939</v>
      </c>
      <c r="Q166" s="169" t="s">
        <v>4940</v>
      </c>
      <c r="R166">
        <v>882155</v>
      </c>
      <c r="S166" t="s">
        <v>7040</v>
      </c>
      <c r="U166" s="151" t="s">
        <v>2753</v>
      </c>
    </row>
    <row r="167" spans="1:21" customFormat="1" x14ac:dyDescent="0.25">
      <c r="A167" s="1" t="s">
        <v>761</v>
      </c>
      <c r="B167" s="1" t="s">
        <v>762</v>
      </c>
      <c r="C167" s="1" t="s">
        <v>4941</v>
      </c>
      <c r="D167" s="1" t="s">
        <v>1863</v>
      </c>
      <c r="E167" s="48">
        <v>196.6</v>
      </c>
      <c r="F167" s="1" t="s">
        <v>4080</v>
      </c>
      <c r="G167" s="1" t="s">
        <v>546</v>
      </c>
      <c r="H167" s="1"/>
      <c r="I167" s="1" t="s">
        <v>21</v>
      </c>
      <c r="J167" s="1" t="s">
        <v>27</v>
      </c>
      <c r="K167" s="1" t="s">
        <v>4676</v>
      </c>
      <c r="L167" s="1" t="s">
        <v>4150</v>
      </c>
      <c r="M167" s="1" t="s">
        <v>22</v>
      </c>
      <c r="N167" s="1" t="s">
        <v>5785</v>
      </c>
      <c r="O167" s="1" t="s">
        <v>2188</v>
      </c>
      <c r="P167" s="170" t="s">
        <v>4942</v>
      </c>
      <c r="Q167" s="169" t="s">
        <v>4943</v>
      </c>
      <c r="R167">
        <v>7208647</v>
      </c>
      <c r="S167" t="s">
        <v>7041</v>
      </c>
      <c r="U167" s="151" t="s">
        <v>2753</v>
      </c>
    </row>
    <row r="168" spans="1:21" customFormat="1" x14ac:dyDescent="0.25">
      <c r="A168" s="1" t="s">
        <v>765</v>
      </c>
      <c r="B168" s="1" t="s">
        <v>766</v>
      </c>
      <c r="C168" s="1" t="s">
        <v>3535</v>
      </c>
      <c r="D168" s="1" t="s">
        <v>1863</v>
      </c>
      <c r="E168" s="48">
        <v>235.7</v>
      </c>
      <c r="F168" s="1" t="s">
        <v>3314</v>
      </c>
      <c r="G168" s="1" t="s">
        <v>546</v>
      </c>
      <c r="H168" s="1"/>
      <c r="I168" s="1" t="s">
        <v>21</v>
      </c>
      <c r="J168" s="1" t="s">
        <v>29</v>
      </c>
      <c r="K168" s="1" t="s">
        <v>3315</v>
      </c>
      <c r="L168" s="1" t="s">
        <v>3530</v>
      </c>
      <c r="M168" s="1" t="s">
        <v>22</v>
      </c>
      <c r="N168" s="1" t="s">
        <v>5785</v>
      </c>
      <c r="O168" s="1" t="s">
        <v>2188</v>
      </c>
      <c r="P168" s="170" t="s">
        <v>2830</v>
      </c>
      <c r="Q168" s="169" t="s">
        <v>3536</v>
      </c>
      <c r="R168">
        <v>7208174</v>
      </c>
      <c r="S168" t="s">
        <v>7071</v>
      </c>
      <c r="U168" s="151" t="s">
        <v>2753</v>
      </c>
    </row>
    <row r="169" spans="1:21" customFormat="1" x14ac:dyDescent="0.25">
      <c r="A169" s="1" t="s">
        <v>769</v>
      </c>
      <c r="B169" s="1" t="s">
        <v>770</v>
      </c>
      <c r="C169" s="1" t="s">
        <v>4944</v>
      </c>
      <c r="D169" s="1" t="s">
        <v>1863</v>
      </c>
      <c r="E169" s="48">
        <v>268.2</v>
      </c>
      <c r="F169" s="1" t="s">
        <v>32</v>
      </c>
      <c r="G169" s="1" t="s">
        <v>546</v>
      </c>
      <c r="H169" s="1"/>
      <c r="I169" s="1" t="s">
        <v>21</v>
      </c>
      <c r="J169" s="1" t="s">
        <v>27</v>
      </c>
      <c r="K169" s="1" t="s">
        <v>21</v>
      </c>
      <c r="L169" s="1" t="s">
        <v>4931</v>
      </c>
      <c r="M169" s="1" t="s">
        <v>22</v>
      </c>
      <c r="N169" s="1" t="s">
        <v>5785</v>
      </c>
      <c r="O169" s="1" t="s">
        <v>2188</v>
      </c>
      <c r="P169" s="170" t="s">
        <v>4945</v>
      </c>
      <c r="Q169" s="169" t="s">
        <v>4946</v>
      </c>
      <c r="R169">
        <v>7208733</v>
      </c>
      <c r="S169" t="s">
        <v>7043</v>
      </c>
      <c r="U169" s="151" t="s">
        <v>2753</v>
      </c>
    </row>
    <row r="170" spans="1:21" customFormat="1" x14ac:dyDescent="0.25">
      <c r="A170" s="1" t="s">
        <v>773</v>
      </c>
      <c r="B170" s="1" t="s">
        <v>774</v>
      </c>
      <c r="C170" s="1" t="s">
        <v>3537</v>
      </c>
      <c r="D170" s="1" t="s">
        <v>1863</v>
      </c>
      <c r="E170" s="48">
        <v>306</v>
      </c>
      <c r="F170" s="1" t="s">
        <v>3319</v>
      </c>
      <c r="G170" s="1" t="s">
        <v>546</v>
      </c>
      <c r="H170" s="1"/>
      <c r="I170" s="1" t="s">
        <v>21</v>
      </c>
      <c r="J170" s="1" t="s">
        <v>29</v>
      </c>
      <c r="K170" s="1" t="s">
        <v>3320</v>
      </c>
      <c r="L170" s="1" t="s">
        <v>3533</v>
      </c>
      <c r="M170" s="1" t="s">
        <v>22</v>
      </c>
      <c r="N170" s="1" t="s">
        <v>5785</v>
      </c>
      <c r="O170" s="1" t="s">
        <v>2188</v>
      </c>
      <c r="P170" s="170" t="s">
        <v>2833</v>
      </c>
      <c r="Q170" s="169" t="s">
        <v>3538</v>
      </c>
      <c r="R170">
        <v>7209026</v>
      </c>
      <c r="S170" t="s">
        <v>7072</v>
      </c>
      <c r="U170" s="151" t="s">
        <v>2753</v>
      </c>
    </row>
    <row r="171" spans="1:21" customFormat="1" x14ac:dyDescent="0.25">
      <c r="A171" s="1" t="s">
        <v>838</v>
      </c>
      <c r="B171" s="1" t="s">
        <v>839</v>
      </c>
      <c r="C171" s="1" t="s">
        <v>4947</v>
      </c>
      <c r="D171" s="1" t="s">
        <v>1863</v>
      </c>
      <c r="E171" s="48">
        <v>273.60000000000002</v>
      </c>
      <c r="F171" s="1" t="s">
        <v>32</v>
      </c>
      <c r="G171" s="1" t="s">
        <v>546</v>
      </c>
      <c r="H171" s="1"/>
      <c r="I171" s="1" t="s">
        <v>21</v>
      </c>
      <c r="J171" s="1" t="s">
        <v>27</v>
      </c>
      <c r="K171" s="1" t="s">
        <v>4686</v>
      </c>
      <c r="L171" s="1" t="s">
        <v>4935</v>
      </c>
      <c r="M171" s="1" t="s">
        <v>22</v>
      </c>
      <c r="N171" s="1" t="s">
        <v>5785</v>
      </c>
      <c r="O171" s="1" t="s">
        <v>2188</v>
      </c>
      <c r="P171" s="170" t="s">
        <v>4948</v>
      </c>
      <c r="Q171" s="169" t="s">
        <v>4949</v>
      </c>
      <c r="R171">
        <v>7208746</v>
      </c>
      <c r="S171" t="s">
        <v>7045</v>
      </c>
      <c r="U171" s="151" t="s">
        <v>2753</v>
      </c>
    </row>
    <row r="172" spans="1:21" customFormat="1" x14ac:dyDescent="0.25">
      <c r="A172" s="1" t="s">
        <v>842</v>
      </c>
      <c r="B172" s="1" t="s">
        <v>843</v>
      </c>
      <c r="C172" s="1" t="s">
        <v>3539</v>
      </c>
      <c r="D172" s="1" t="s">
        <v>1863</v>
      </c>
      <c r="E172" s="48">
        <v>339.9</v>
      </c>
      <c r="F172" s="1" t="s">
        <v>3319</v>
      </c>
      <c r="G172" s="1" t="s">
        <v>546</v>
      </c>
      <c r="H172" s="1"/>
      <c r="I172" s="1" t="s">
        <v>21</v>
      </c>
      <c r="J172" s="1" t="s">
        <v>29</v>
      </c>
      <c r="K172" s="1" t="s">
        <v>3324</v>
      </c>
      <c r="L172" s="1" t="s">
        <v>3540</v>
      </c>
      <c r="M172" s="1" t="s">
        <v>22</v>
      </c>
      <c r="N172" s="1" t="s">
        <v>5785</v>
      </c>
      <c r="O172" s="1" t="s">
        <v>2188</v>
      </c>
      <c r="P172" s="170" t="s">
        <v>2854</v>
      </c>
      <c r="Q172" s="169" t="s">
        <v>3541</v>
      </c>
      <c r="R172">
        <v>7208175</v>
      </c>
      <c r="S172" t="s">
        <v>7073</v>
      </c>
      <c r="U172" s="151" t="s">
        <v>2753</v>
      </c>
    </row>
    <row r="173" spans="1:21" customFormat="1" x14ac:dyDescent="0.25">
      <c r="A173" s="1" t="s">
        <v>2288</v>
      </c>
      <c r="B173" s="1" t="s">
        <v>2289</v>
      </c>
      <c r="C173" s="1" t="s">
        <v>3542</v>
      </c>
      <c r="D173" s="1" t="s">
        <v>1863</v>
      </c>
      <c r="E173" s="48">
        <v>227.6</v>
      </c>
      <c r="F173" s="1" t="s">
        <v>3314</v>
      </c>
      <c r="G173" s="1" t="s">
        <v>546</v>
      </c>
      <c r="H173" s="1"/>
      <c r="I173" s="1" t="s">
        <v>21</v>
      </c>
      <c r="J173" s="1" t="s">
        <v>29</v>
      </c>
      <c r="K173" s="1" t="s">
        <v>3328</v>
      </c>
      <c r="L173" s="1" t="s">
        <v>3543</v>
      </c>
      <c r="M173" s="1" t="s">
        <v>22</v>
      </c>
      <c r="N173" s="1" t="s">
        <v>5785</v>
      </c>
      <c r="O173" s="1" t="s">
        <v>2188</v>
      </c>
      <c r="P173" s="170" t="s">
        <v>2866</v>
      </c>
      <c r="Q173" s="169" t="s">
        <v>3544</v>
      </c>
      <c r="R173">
        <v>4909725</v>
      </c>
      <c r="S173" t="s">
        <v>7074</v>
      </c>
      <c r="U173" s="151" t="s">
        <v>2753</v>
      </c>
    </row>
    <row r="174" spans="1:21" customFormat="1" x14ac:dyDescent="0.25">
      <c r="A174" s="1" t="s">
        <v>4574</v>
      </c>
      <c r="B174" s="1" t="s">
        <v>4575</v>
      </c>
      <c r="C174" s="1" t="s">
        <v>3728</v>
      </c>
      <c r="D174" s="1" t="s">
        <v>1863</v>
      </c>
      <c r="E174" s="48">
        <v>223.6</v>
      </c>
      <c r="F174" s="1" t="s">
        <v>4563</v>
      </c>
      <c r="G174" s="1" t="s">
        <v>546</v>
      </c>
      <c r="H174" s="1"/>
      <c r="I174" s="1" t="s">
        <v>21</v>
      </c>
      <c r="J174" s="1" t="s">
        <v>4564</v>
      </c>
      <c r="K174" s="1" t="s">
        <v>2549</v>
      </c>
      <c r="L174" s="1" t="s">
        <v>4576</v>
      </c>
      <c r="M174" s="1" t="s">
        <v>22</v>
      </c>
      <c r="N174" s="1" t="s">
        <v>5784</v>
      </c>
      <c r="O174" s="1" t="s">
        <v>2188</v>
      </c>
      <c r="P174" s="170" t="s">
        <v>4577</v>
      </c>
      <c r="Q174" s="169" t="s">
        <v>4578</v>
      </c>
      <c r="R174">
        <v>3610890</v>
      </c>
      <c r="S174" t="s">
        <v>7048</v>
      </c>
      <c r="U174" s="151" t="s">
        <v>2753</v>
      </c>
    </row>
    <row r="175" spans="1:21" customFormat="1" x14ac:dyDescent="0.25">
      <c r="A175" s="1" t="s">
        <v>4579</v>
      </c>
      <c r="B175" s="1" t="s">
        <v>4580</v>
      </c>
      <c r="C175" s="1" t="s">
        <v>3728</v>
      </c>
      <c r="D175" s="1" t="s">
        <v>1863</v>
      </c>
      <c r="E175" s="48">
        <v>254</v>
      </c>
      <c r="F175" s="1" t="s">
        <v>4563</v>
      </c>
      <c r="G175" s="1" t="s">
        <v>546</v>
      </c>
      <c r="H175" s="1"/>
      <c r="I175" s="1" t="s">
        <v>21</v>
      </c>
      <c r="J175" s="1" t="s">
        <v>4564</v>
      </c>
      <c r="K175" s="1" t="s">
        <v>4570</v>
      </c>
      <c r="L175" s="1" t="s">
        <v>4581</v>
      </c>
      <c r="M175" s="1" t="s">
        <v>22</v>
      </c>
      <c r="N175" s="1" t="s">
        <v>5786</v>
      </c>
      <c r="O175" s="1" t="s">
        <v>2188</v>
      </c>
      <c r="P175" s="170" t="s">
        <v>4582</v>
      </c>
      <c r="Q175" s="169" t="s">
        <v>4583</v>
      </c>
      <c r="R175">
        <v>3610895</v>
      </c>
      <c r="S175" t="s">
        <v>7075</v>
      </c>
      <c r="U175" s="151" t="s">
        <v>2753</v>
      </c>
    </row>
    <row r="176" spans="1:21" customFormat="1" x14ac:dyDescent="0.25">
      <c r="A176" s="1" t="s">
        <v>638</v>
      </c>
      <c r="B176" s="1" t="s">
        <v>639</v>
      </c>
      <c r="C176" s="1" t="s">
        <v>4950</v>
      </c>
      <c r="D176" s="1" t="s">
        <v>1863</v>
      </c>
      <c r="E176" s="48">
        <v>145.30000000000001</v>
      </c>
      <c r="F176" s="1" t="s">
        <v>4669</v>
      </c>
      <c r="G176" s="1" t="s">
        <v>546</v>
      </c>
      <c r="H176" s="1"/>
      <c r="I176" s="1" t="s">
        <v>21</v>
      </c>
      <c r="J176" s="1" t="s">
        <v>4670</v>
      </c>
      <c r="K176" s="1" t="s">
        <v>4671</v>
      </c>
      <c r="L176" s="1" t="s">
        <v>4951</v>
      </c>
      <c r="M176" s="1" t="s">
        <v>22</v>
      </c>
      <c r="N176" s="1" t="s">
        <v>5784</v>
      </c>
      <c r="O176" s="1" t="s">
        <v>2191</v>
      </c>
      <c r="P176" s="170" t="s">
        <v>4952</v>
      </c>
      <c r="Q176" s="169" t="s">
        <v>4953</v>
      </c>
      <c r="R176">
        <v>7208515</v>
      </c>
      <c r="S176" t="s">
        <v>7050</v>
      </c>
      <c r="U176" s="151" t="s">
        <v>2753</v>
      </c>
    </row>
    <row r="177" spans="1:21" customFormat="1" x14ac:dyDescent="0.25">
      <c r="A177" s="1" t="s">
        <v>642</v>
      </c>
      <c r="B177" s="1" t="s">
        <v>643</v>
      </c>
      <c r="C177" s="1" t="s">
        <v>4954</v>
      </c>
      <c r="D177" s="1" t="s">
        <v>1863</v>
      </c>
      <c r="E177" s="48">
        <v>161.1</v>
      </c>
      <c r="F177" s="1" t="s">
        <v>4080</v>
      </c>
      <c r="G177" s="1" t="s">
        <v>546</v>
      </c>
      <c r="H177" s="1"/>
      <c r="I177" s="1" t="s">
        <v>21</v>
      </c>
      <c r="J177" s="1" t="s">
        <v>27</v>
      </c>
      <c r="K177" s="1" t="s">
        <v>4676</v>
      </c>
      <c r="L177" s="1" t="s">
        <v>4955</v>
      </c>
      <c r="M177" s="1" t="s">
        <v>22</v>
      </c>
      <c r="N177" s="1" t="s">
        <v>5784</v>
      </c>
      <c r="O177" s="1" t="s">
        <v>2191</v>
      </c>
      <c r="P177" s="170" t="s">
        <v>4956</v>
      </c>
      <c r="Q177" s="169" t="s">
        <v>4957</v>
      </c>
      <c r="R177">
        <v>7208587</v>
      </c>
      <c r="S177" t="s">
        <v>7051</v>
      </c>
      <c r="U177" s="151" t="s">
        <v>2753</v>
      </c>
    </row>
    <row r="178" spans="1:21" customFormat="1" x14ac:dyDescent="0.25">
      <c r="A178" s="1" t="s">
        <v>646</v>
      </c>
      <c r="B178" s="1" t="s">
        <v>647</v>
      </c>
      <c r="C178" s="1" t="s">
        <v>3555</v>
      </c>
      <c r="D178" s="1" t="s">
        <v>1863</v>
      </c>
      <c r="E178" s="48">
        <v>203</v>
      </c>
      <c r="F178" s="1" t="s">
        <v>3314</v>
      </c>
      <c r="G178" s="1" t="s">
        <v>546</v>
      </c>
      <c r="H178" s="1"/>
      <c r="I178" s="1" t="s">
        <v>21</v>
      </c>
      <c r="J178" s="1" t="s">
        <v>29</v>
      </c>
      <c r="K178" s="1" t="s">
        <v>3315</v>
      </c>
      <c r="L178" s="1" t="s">
        <v>3556</v>
      </c>
      <c r="M178" s="1" t="s">
        <v>22</v>
      </c>
      <c r="N178" s="1" t="s">
        <v>5784</v>
      </c>
      <c r="O178" s="1" t="s">
        <v>2191</v>
      </c>
      <c r="P178" s="170" t="s">
        <v>2791</v>
      </c>
      <c r="Q178" s="169" t="s">
        <v>3557</v>
      </c>
      <c r="R178">
        <v>7208753</v>
      </c>
      <c r="S178" t="s">
        <v>7052</v>
      </c>
      <c r="U178" s="151" t="s">
        <v>2753</v>
      </c>
    </row>
    <row r="179" spans="1:21" customFormat="1" x14ac:dyDescent="0.25">
      <c r="A179" s="1" t="s">
        <v>650</v>
      </c>
      <c r="B179" s="1" t="s">
        <v>651</v>
      </c>
      <c r="C179" s="1" t="s">
        <v>4958</v>
      </c>
      <c r="D179" s="1" t="s">
        <v>1863</v>
      </c>
      <c r="E179" s="48">
        <v>235.2</v>
      </c>
      <c r="F179" s="1" t="s">
        <v>32</v>
      </c>
      <c r="G179" s="1" t="s">
        <v>546</v>
      </c>
      <c r="H179" s="1"/>
      <c r="I179" s="1" t="s">
        <v>21</v>
      </c>
      <c r="J179" s="1" t="s">
        <v>27</v>
      </c>
      <c r="K179" s="1" t="s">
        <v>21</v>
      </c>
      <c r="L179" s="1" t="s">
        <v>4959</v>
      </c>
      <c r="M179" s="1" t="s">
        <v>22</v>
      </c>
      <c r="N179" s="1" t="s">
        <v>5784</v>
      </c>
      <c r="O179" s="1" t="s">
        <v>2191</v>
      </c>
      <c r="P179" s="170" t="s">
        <v>4960</v>
      </c>
      <c r="Q179" s="169" t="s">
        <v>4961</v>
      </c>
      <c r="R179">
        <v>7208659</v>
      </c>
      <c r="S179" t="s">
        <v>7042</v>
      </c>
      <c r="U179" s="151" t="s">
        <v>2753</v>
      </c>
    </row>
    <row r="180" spans="1:21" customFormat="1" x14ac:dyDescent="0.25">
      <c r="A180" s="1" t="s">
        <v>654</v>
      </c>
      <c r="B180" s="1" t="s">
        <v>655</v>
      </c>
      <c r="C180" s="1" t="s">
        <v>3558</v>
      </c>
      <c r="D180" s="1" t="s">
        <v>1863</v>
      </c>
      <c r="E180" s="48">
        <v>275.60000000000002</v>
      </c>
      <c r="F180" s="1" t="s">
        <v>3319</v>
      </c>
      <c r="G180" s="1" t="s">
        <v>546</v>
      </c>
      <c r="H180" s="1"/>
      <c r="I180" s="1" t="s">
        <v>21</v>
      </c>
      <c r="J180" s="1" t="s">
        <v>29</v>
      </c>
      <c r="K180" s="1" t="s">
        <v>3320</v>
      </c>
      <c r="L180" s="1" t="s">
        <v>3559</v>
      </c>
      <c r="M180" s="1" t="s">
        <v>22</v>
      </c>
      <c r="N180" s="1" t="s">
        <v>5784</v>
      </c>
      <c r="O180" s="1" t="s">
        <v>2191</v>
      </c>
      <c r="P180" s="170" t="s">
        <v>2794</v>
      </c>
      <c r="Q180" s="169" t="s">
        <v>3560</v>
      </c>
      <c r="R180">
        <v>7208840</v>
      </c>
      <c r="S180" t="s">
        <v>7053</v>
      </c>
      <c r="U180" s="151" t="s">
        <v>2753</v>
      </c>
    </row>
    <row r="181" spans="1:21" customFormat="1" x14ac:dyDescent="0.25">
      <c r="A181" s="1" t="s">
        <v>719</v>
      </c>
      <c r="B181" s="1" t="s">
        <v>720</v>
      </c>
      <c r="C181" s="1" t="s">
        <v>4962</v>
      </c>
      <c r="D181" s="1" t="s">
        <v>1863</v>
      </c>
      <c r="E181" s="48">
        <v>240.8</v>
      </c>
      <c r="F181" s="1" t="s">
        <v>32</v>
      </c>
      <c r="G181" s="1" t="s">
        <v>546</v>
      </c>
      <c r="H181" s="1"/>
      <c r="I181" s="1" t="s">
        <v>21</v>
      </c>
      <c r="J181" s="1" t="s">
        <v>27</v>
      </c>
      <c r="K181" s="1" t="s">
        <v>4686</v>
      </c>
      <c r="L181" s="1" t="s">
        <v>4963</v>
      </c>
      <c r="M181" s="1" t="s">
        <v>22</v>
      </c>
      <c r="N181" s="1" t="s">
        <v>5784</v>
      </c>
      <c r="O181" s="1" t="s">
        <v>2191</v>
      </c>
      <c r="P181" s="170" t="s">
        <v>4964</v>
      </c>
      <c r="Q181" s="169" t="s">
        <v>4965</v>
      </c>
      <c r="R181">
        <v>7208679</v>
      </c>
      <c r="S181" t="s">
        <v>7054</v>
      </c>
      <c r="U181" s="151" t="s">
        <v>2753</v>
      </c>
    </row>
    <row r="182" spans="1:21" customFormat="1" x14ac:dyDescent="0.25">
      <c r="A182" s="1" t="s">
        <v>723</v>
      </c>
      <c r="B182" s="1" t="s">
        <v>724</v>
      </c>
      <c r="C182" s="1" t="s">
        <v>3561</v>
      </c>
      <c r="D182" s="1" t="s">
        <v>1863</v>
      </c>
      <c r="E182" s="48">
        <v>300.3</v>
      </c>
      <c r="F182" s="1" t="s">
        <v>3319</v>
      </c>
      <c r="G182" s="1" t="s">
        <v>546</v>
      </c>
      <c r="H182" s="1"/>
      <c r="I182" s="1" t="s">
        <v>21</v>
      </c>
      <c r="J182" s="1" t="s">
        <v>29</v>
      </c>
      <c r="K182" s="1" t="s">
        <v>3324</v>
      </c>
      <c r="L182" s="1" t="s">
        <v>3562</v>
      </c>
      <c r="M182" s="1" t="s">
        <v>22</v>
      </c>
      <c r="N182" s="1" t="s">
        <v>5784</v>
      </c>
      <c r="O182" s="1" t="s">
        <v>2191</v>
      </c>
      <c r="P182" s="170" t="s">
        <v>2815</v>
      </c>
      <c r="Q182" s="169" t="s">
        <v>3563</v>
      </c>
      <c r="R182">
        <v>7208860</v>
      </c>
      <c r="S182" t="s">
        <v>7055</v>
      </c>
      <c r="U182" s="151" t="s">
        <v>2753</v>
      </c>
    </row>
    <row r="183" spans="1:21" customFormat="1" x14ac:dyDescent="0.25">
      <c r="A183" s="1" t="s">
        <v>1216</v>
      </c>
      <c r="B183" s="1" t="s">
        <v>1217</v>
      </c>
      <c r="C183" s="1" t="s">
        <v>3570</v>
      </c>
      <c r="D183" s="1" t="s">
        <v>1863</v>
      </c>
      <c r="E183" s="48">
        <v>219.5</v>
      </c>
      <c r="F183" s="1" t="s">
        <v>3314</v>
      </c>
      <c r="G183" s="1" t="s">
        <v>546</v>
      </c>
      <c r="H183" s="1"/>
      <c r="I183" s="1" t="s">
        <v>21</v>
      </c>
      <c r="J183" s="1" t="s">
        <v>29</v>
      </c>
      <c r="K183" s="1" t="s">
        <v>3315</v>
      </c>
      <c r="L183" s="1" t="s">
        <v>3571</v>
      </c>
      <c r="M183" s="1" t="s">
        <v>22</v>
      </c>
      <c r="N183" s="1" t="s">
        <v>5784</v>
      </c>
      <c r="O183" s="1" t="s">
        <v>2191</v>
      </c>
      <c r="P183" s="170" t="s">
        <v>2871</v>
      </c>
      <c r="Q183" s="169" t="s">
        <v>3572</v>
      </c>
      <c r="R183">
        <v>7208777</v>
      </c>
      <c r="S183" t="s">
        <v>7076</v>
      </c>
      <c r="U183" s="151" t="s">
        <v>2753</v>
      </c>
    </row>
    <row r="184" spans="1:21" customFormat="1" x14ac:dyDescent="0.25">
      <c r="A184" s="1" t="s">
        <v>1222</v>
      </c>
      <c r="B184" s="1" t="s">
        <v>1223</v>
      </c>
      <c r="C184" s="1" t="s">
        <v>3573</v>
      </c>
      <c r="D184" s="1" t="s">
        <v>1863</v>
      </c>
      <c r="E184" s="48">
        <v>289.60000000000002</v>
      </c>
      <c r="F184" s="1" t="s">
        <v>3319</v>
      </c>
      <c r="G184" s="1" t="s">
        <v>546</v>
      </c>
      <c r="H184" s="1"/>
      <c r="I184" s="1" t="s">
        <v>21</v>
      </c>
      <c r="J184" s="1" t="s">
        <v>29</v>
      </c>
      <c r="K184" s="1" t="s">
        <v>3320</v>
      </c>
      <c r="L184" s="1" t="s">
        <v>3574</v>
      </c>
      <c r="M184" s="1" t="s">
        <v>22</v>
      </c>
      <c r="N184" s="1" t="s">
        <v>5784</v>
      </c>
      <c r="O184" s="1" t="s">
        <v>2191</v>
      </c>
      <c r="P184" s="170" t="s">
        <v>2874</v>
      </c>
      <c r="Q184" s="169" t="s">
        <v>3575</v>
      </c>
      <c r="R184">
        <v>7208868</v>
      </c>
      <c r="S184" t="s">
        <v>7057</v>
      </c>
      <c r="U184" s="151" t="s">
        <v>2753</v>
      </c>
    </row>
    <row r="185" spans="1:21" customFormat="1" x14ac:dyDescent="0.25">
      <c r="A185" s="1" t="s">
        <v>759</v>
      </c>
      <c r="B185" s="1" t="s">
        <v>760</v>
      </c>
      <c r="C185" s="1" t="s">
        <v>4966</v>
      </c>
      <c r="D185" s="1" t="s">
        <v>1863</v>
      </c>
      <c r="E185" s="48">
        <v>189.7</v>
      </c>
      <c r="F185" s="1" t="s">
        <v>4669</v>
      </c>
      <c r="G185" s="1" t="s">
        <v>546</v>
      </c>
      <c r="H185" s="1"/>
      <c r="I185" s="1" t="s">
        <v>21</v>
      </c>
      <c r="J185" s="1" t="s">
        <v>4670</v>
      </c>
      <c r="K185" s="1" t="s">
        <v>4671</v>
      </c>
      <c r="L185" s="1" t="s">
        <v>4951</v>
      </c>
      <c r="M185" s="1" t="s">
        <v>22</v>
      </c>
      <c r="N185" s="1" t="s">
        <v>5785</v>
      </c>
      <c r="O185" s="1" t="s">
        <v>2191</v>
      </c>
      <c r="P185" s="170" t="s">
        <v>4967</v>
      </c>
      <c r="Q185" s="169" t="s">
        <v>4968</v>
      </c>
      <c r="R185">
        <v>7208539</v>
      </c>
      <c r="S185" t="s">
        <v>7058</v>
      </c>
      <c r="U185" s="151" t="s">
        <v>2753</v>
      </c>
    </row>
    <row r="186" spans="1:21" customFormat="1" x14ac:dyDescent="0.25">
      <c r="A186" s="1" t="s">
        <v>763</v>
      </c>
      <c r="B186" s="1" t="s">
        <v>764</v>
      </c>
      <c r="C186" s="1" t="s">
        <v>4969</v>
      </c>
      <c r="D186" s="1" t="s">
        <v>1863</v>
      </c>
      <c r="E186" s="48">
        <v>200.6</v>
      </c>
      <c r="F186" s="1" t="s">
        <v>4080</v>
      </c>
      <c r="G186" s="1" t="s">
        <v>546</v>
      </c>
      <c r="H186" s="1"/>
      <c r="I186" s="1" t="s">
        <v>21</v>
      </c>
      <c r="J186" s="1" t="s">
        <v>27</v>
      </c>
      <c r="K186" s="1" t="s">
        <v>4676</v>
      </c>
      <c r="L186" s="1" t="s">
        <v>4955</v>
      </c>
      <c r="M186" s="1" t="s">
        <v>22</v>
      </c>
      <c r="N186" s="1" t="s">
        <v>5785</v>
      </c>
      <c r="O186" s="1" t="s">
        <v>2191</v>
      </c>
      <c r="P186" s="170" t="s">
        <v>4970</v>
      </c>
      <c r="Q186" s="169" t="s">
        <v>4971</v>
      </c>
      <c r="R186">
        <v>7208611</v>
      </c>
      <c r="S186" t="s">
        <v>7059</v>
      </c>
      <c r="U186" s="151" t="s">
        <v>2753</v>
      </c>
    </row>
    <row r="187" spans="1:21" customFormat="1" x14ac:dyDescent="0.25">
      <c r="A187" s="1" t="s">
        <v>767</v>
      </c>
      <c r="B187" s="1" t="s">
        <v>768</v>
      </c>
      <c r="C187" s="1" t="s">
        <v>3564</v>
      </c>
      <c r="D187" s="1" t="s">
        <v>1863</v>
      </c>
      <c r="E187" s="48">
        <v>240.3</v>
      </c>
      <c r="F187" s="1" t="s">
        <v>3314</v>
      </c>
      <c r="G187" s="1" t="s">
        <v>546</v>
      </c>
      <c r="H187" s="1"/>
      <c r="I187" s="1" t="s">
        <v>21</v>
      </c>
      <c r="J187" s="1" t="s">
        <v>29</v>
      </c>
      <c r="K187" s="1" t="s">
        <v>3315</v>
      </c>
      <c r="L187" s="1" t="s">
        <v>3556</v>
      </c>
      <c r="M187" s="1" t="s">
        <v>22</v>
      </c>
      <c r="N187" s="1" t="s">
        <v>5785</v>
      </c>
      <c r="O187" s="1" t="s">
        <v>2191</v>
      </c>
      <c r="P187" s="170" t="s">
        <v>2831</v>
      </c>
      <c r="Q187" s="169" t="s">
        <v>3565</v>
      </c>
      <c r="R187">
        <v>7208785</v>
      </c>
      <c r="S187" t="s">
        <v>7060</v>
      </c>
      <c r="U187" s="151" t="s">
        <v>2753</v>
      </c>
    </row>
    <row r="188" spans="1:21" customFormat="1" x14ac:dyDescent="0.25">
      <c r="A188" s="1" t="s">
        <v>771</v>
      </c>
      <c r="B188" s="1" t="s">
        <v>772</v>
      </c>
      <c r="C188" s="1" t="s">
        <v>4972</v>
      </c>
      <c r="D188" s="1" t="s">
        <v>1863</v>
      </c>
      <c r="E188" s="48">
        <v>273.60000000000002</v>
      </c>
      <c r="F188" s="1" t="s">
        <v>32</v>
      </c>
      <c r="G188" s="1" t="s">
        <v>546</v>
      </c>
      <c r="H188" s="1"/>
      <c r="I188" s="1" t="s">
        <v>21</v>
      </c>
      <c r="J188" s="1" t="s">
        <v>27</v>
      </c>
      <c r="K188" s="1" t="s">
        <v>21</v>
      </c>
      <c r="L188" s="1" t="s">
        <v>4959</v>
      </c>
      <c r="M188" s="1" t="s">
        <v>22</v>
      </c>
      <c r="N188" s="1" t="s">
        <v>5785</v>
      </c>
      <c r="O188" s="1" t="s">
        <v>2191</v>
      </c>
      <c r="P188" s="170" t="s">
        <v>4973</v>
      </c>
      <c r="Q188" s="169" t="s">
        <v>4974</v>
      </c>
      <c r="R188">
        <v>7208687</v>
      </c>
      <c r="S188" t="s">
        <v>7061</v>
      </c>
      <c r="U188" s="151" t="s">
        <v>2753</v>
      </c>
    </row>
    <row r="189" spans="1:21" customFormat="1" x14ac:dyDescent="0.25">
      <c r="A189" s="1" t="s">
        <v>775</v>
      </c>
      <c r="B189" s="1" t="s">
        <v>776</v>
      </c>
      <c r="C189" s="1" t="s">
        <v>3566</v>
      </c>
      <c r="D189" s="1" t="s">
        <v>1863</v>
      </c>
      <c r="E189" s="48">
        <v>312.10000000000002</v>
      </c>
      <c r="F189" s="1" t="s">
        <v>3319</v>
      </c>
      <c r="G189" s="1" t="s">
        <v>546</v>
      </c>
      <c r="H189" s="1"/>
      <c r="I189" s="1" t="s">
        <v>21</v>
      </c>
      <c r="J189" s="1" t="s">
        <v>29</v>
      </c>
      <c r="K189" s="1" t="s">
        <v>3320</v>
      </c>
      <c r="L189" s="1" t="s">
        <v>3559</v>
      </c>
      <c r="M189" s="1" t="s">
        <v>22</v>
      </c>
      <c r="N189" s="1" t="s">
        <v>5785</v>
      </c>
      <c r="O189" s="1" t="s">
        <v>2191</v>
      </c>
      <c r="P189" s="170" t="s">
        <v>2834</v>
      </c>
      <c r="Q189" s="169" t="s">
        <v>3567</v>
      </c>
      <c r="R189">
        <v>7208876</v>
      </c>
      <c r="S189" t="s">
        <v>7062</v>
      </c>
      <c r="U189" s="151" t="s">
        <v>2753</v>
      </c>
    </row>
    <row r="190" spans="1:21" customFormat="1" x14ac:dyDescent="0.25">
      <c r="A190" s="1" t="s">
        <v>840</v>
      </c>
      <c r="B190" s="1" t="s">
        <v>841</v>
      </c>
      <c r="C190" s="1" t="s">
        <v>4975</v>
      </c>
      <c r="D190" s="1" t="s">
        <v>1863</v>
      </c>
      <c r="E190" s="48">
        <v>279</v>
      </c>
      <c r="F190" s="1" t="s">
        <v>32</v>
      </c>
      <c r="G190" s="1" t="s">
        <v>546</v>
      </c>
      <c r="H190" s="1"/>
      <c r="I190" s="1" t="s">
        <v>21</v>
      </c>
      <c r="J190" s="1" t="s">
        <v>27</v>
      </c>
      <c r="K190" s="1" t="s">
        <v>4686</v>
      </c>
      <c r="L190" s="1" t="s">
        <v>4963</v>
      </c>
      <c r="M190" s="1" t="s">
        <v>22</v>
      </c>
      <c r="N190" s="1" t="s">
        <v>5785</v>
      </c>
      <c r="O190" s="1" t="s">
        <v>2191</v>
      </c>
      <c r="P190" s="170" t="s">
        <v>4976</v>
      </c>
      <c r="Q190" s="169" t="s">
        <v>4977</v>
      </c>
      <c r="R190">
        <v>7208707</v>
      </c>
      <c r="S190" t="s">
        <v>7063</v>
      </c>
      <c r="U190" s="151" t="s">
        <v>2753</v>
      </c>
    </row>
    <row r="191" spans="1:21" customFormat="1" x14ac:dyDescent="0.25">
      <c r="A191" s="1" t="s">
        <v>844</v>
      </c>
      <c r="B191" s="1" t="s">
        <v>845</v>
      </c>
      <c r="C191" s="1" t="s">
        <v>3568</v>
      </c>
      <c r="D191" s="1" t="s">
        <v>1863</v>
      </c>
      <c r="E191" s="48">
        <v>346.6</v>
      </c>
      <c r="F191" s="1" t="s">
        <v>3319</v>
      </c>
      <c r="G191" s="1" t="s">
        <v>546</v>
      </c>
      <c r="H191" s="1"/>
      <c r="I191" s="1" t="s">
        <v>21</v>
      </c>
      <c r="J191" s="1" t="s">
        <v>29</v>
      </c>
      <c r="K191" s="1" t="s">
        <v>3324</v>
      </c>
      <c r="L191" s="1" t="s">
        <v>3562</v>
      </c>
      <c r="M191" s="1" t="s">
        <v>22</v>
      </c>
      <c r="N191" s="1" t="s">
        <v>5785</v>
      </c>
      <c r="O191" s="1" t="s">
        <v>2191</v>
      </c>
      <c r="P191" s="170" t="s">
        <v>2855</v>
      </c>
      <c r="Q191" s="169" t="s">
        <v>3569</v>
      </c>
      <c r="R191">
        <v>7208896</v>
      </c>
      <c r="S191" t="s">
        <v>4690</v>
      </c>
      <c r="U191" s="151" t="s">
        <v>2753</v>
      </c>
    </row>
    <row r="192" spans="1:21" customFormat="1" x14ac:dyDescent="0.25">
      <c r="A192" s="1" t="s">
        <v>99</v>
      </c>
      <c r="B192" s="1" t="s">
        <v>100</v>
      </c>
      <c r="C192" s="1" t="s">
        <v>4978</v>
      </c>
      <c r="D192" s="1" t="s">
        <v>1863</v>
      </c>
      <c r="E192" s="48">
        <v>145.30000000000001</v>
      </c>
      <c r="F192" s="1" t="s">
        <v>4669</v>
      </c>
      <c r="G192" s="1" t="s">
        <v>546</v>
      </c>
      <c r="H192" s="1"/>
      <c r="I192" s="1" t="s">
        <v>21</v>
      </c>
      <c r="J192" s="1" t="s">
        <v>4670</v>
      </c>
      <c r="K192" s="1" t="s">
        <v>4671</v>
      </c>
      <c r="L192" s="1" t="s">
        <v>4979</v>
      </c>
      <c r="M192" s="1" t="s">
        <v>22</v>
      </c>
      <c r="N192" s="1" t="s">
        <v>5784</v>
      </c>
      <c r="O192" s="1" t="s">
        <v>2194</v>
      </c>
      <c r="P192" s="170" t="s">
        <v>4980</v>
      </c>
      <c r="Q192" s="169" t="s">
        <v>4981</v>
      </c>
      <c r="R192">
        <v>7208516</v>
      </c>
      <c r="S192" t="s">
        <v>7050</v>
      </c>
      <c r="U192" s="151" t="s">
        <v>2753</v>
      </c>
    </row>
    <row r="193" spans="1:21" customFormat="1" x14ac:dyDescent="0.25">
      <c r="A193" s="1" t="s">
        <v>101</v>
      </c>
      <c r="B193" s="1" t="s">
        <v>102</v>
      </c>
      <c r="C193" s="1" t="s">
        <v>4982</v>
      </c>
      <c r="D193" s="1" t="s">
        <v>1863</v>
      </c>
      <c r="E193" s="48">
        <v>161.1</v>
      </c>
      <c r="F193" s="1" t="s">
        <v>4080</v>
      </c>
      <c r="G193" s="1" t="s">
        <v>546</v>
      </c>
      <c r="H193" s="1"/>
      <c r="I193" s="1" t="s">
        <v>21</v>
      </c>
      <c r="J193" s="1" t="s">
        <v>27</v>
      </c>
      <c r="K193" s="1" t="s">
        <v>4676</v>
      </c>
      <c r="L193" s="1" t="s">
        <v>4983</v>
      </c>
      <c r="M193" s="1" t="s">
        <v>22</v>
      </c>
      <c r="N193" s="1" t="s">
        <v>5784</v>
      </c>
      <c r="O193" s="1" t="s">
        <v>2194</v>
      </c>
      <c r="P193" s="170" t="s">
        <v>4984</v>
      </c>
      <c r="Q193" s="169" t="s">
        <v>4985</v>
      </c>
      <c r="R193">
        <v>7208588</v>
      </c>
      <c r="S193" t="s">
        <v>7051</v>
      </c>
      <c r="U193" s="151" t="s">
        <v>2753</v>
      </c>
    </row>
    <row r="194" spans="1:21" customFormat="1" x14ac:dyDescent="0.25">
      <c r="A194" s="1" t="s">
        <v>103</v>
      </c>
      <c r="B194" s="1" t="s">
        <v>104</v>
      </c>
      <c r="C194" s="1" t="s">
        <v>3576</v>
      </c>
      <c r="D194" s="1" t="s">
        <v>1863</v>
      </c>
      <c r="E194" s="48">
        <v>203</v>
      </c>
      <c r="F194" s="1" t="s">
        <v>3314</v>
      </c>
      <c r="G194" s="1" t="s">
        <v>546</v>
      </c>
      <c r="H194" s="1"/>
      <c r="I194" s="1" t="s">
        <v>21</v>
      </c>
      <c r="J194" s="1" t="s">
        <v>29</v>
      </c>
      <c r="K194" s="1" t="s">
        <v>3315</v>
      </c>
      <c r="L194" s="1" t="s">
        <v>3577</v>
      </c>
      <c r="M194" s="1" t="s">
        <v>22</v>
      </c>
      <c r="N194" s="1" t="s">
        <v>5784</v>
      </c>
      <c r="O194" s="1" t="s">
        <v>2194</v>
      </c>
      <c r="P194" s="170" t="s">
        <v>2792</v>
      </c>
      <c r="Q194" s="169" t="s">
        <v>3578</v>
      </c>
      <c r="R194">
        <v>7208754</v>
      </c>
      <c r="S194" t="s">
        <v>7052</v>
      </c>
      <c r="U194" s="151" t="s">
        <v>2753</v>
      </c>
    </row>
    <row r="195" spans="1:21" customFormat="1" x14ac:dyDescent="0.25">
      <c r="A195" s="1" t="s">
        <v>105</v>
      </c>
      <c r="B195" s="1" t="s">
        <v>106</v>
      </c>
      <c r="C195" s="1" t="s">
        <v>4986</v>
      </c>
      <c r="D195" s="1" t="s">
        <v>1863</v>
      </c>
      <c r="E195" s="48">
        <v>235.2</v>
      </c>
      <c r="F195" s="1" t="s">
        <v>32</v>
      </c>
      <c r="G195" s="1" t="s">
        <v>546</v>
      </c>
      <c r="H195" s="1"/>
      <c r="I195" s="1" t="s">
        <v>21</v>
      </c>
      <c r="J195" s="1" t="s">
        <v>27</v>
      </c>
      <c r="K195" s="1" t="s">
        <v>21</v>
      </c>
      <c r="L195" s="1" t="s">
        <v>4987</v>
      </c>
      <c r="M195" s="1" t="s">
        <v>22</v>
      </c>
      <c r="N195" s="1" t="s">
        <v>5784</v>
      </c>
      <c r="O195" s="1" t="s">
        <v>2194</v>
      </c>
      <c r="P195" s="170" t="s">
        <v>4988</v>
      </c>
      <c r="Q195" s="169" t="s">
        <v>4989</v>
      </c>
      <c r="R195">
        <v>7208660</v>
      </c>
      <c r="S195" t="s">
        <v>7042</v>
      </c>
      <c r="U195" s="151" t="s">
        <v>2753</v>
      </c>
    </row>
    <row r="196" spans="1:21" customFormat="1" x14ac:dyDescent="0.25">
      <c r="A196" s="1" t="s">
        <v>107</v>
      </c>
      <c r="B196" s="1" t="s">
        <v>108</v>
      </c>
      <c r="C196" s="1" t="s">
        <v>3579</v>
      </c>
      <c r="D196" s="1" t="s">
        <v>1863</v>
      </c>
      <c r="E196" s="48">
        <v>275.60000000000002</v>
      </c>
      <c r="F196" s="1" t="s">
        <v>3319</v>
      </c>
      <c r="G196" s="1" t="s">
        <v>546</v>
      </c>
      <c r="H196" s="1"/>
      <c r="I196" s="1" t="s">
        <v>21</v>
      </c>
      <c r="J196" s="1" t="s">
        <v>29</v>
      </c>
      <c r="K196" s="1" t="s">
        <v>3320</v>
      </c>
      <c r="L196" s="1" t="s">
        <v>3580</v>
      </c>
      <c r="M196" s="1" t="s">
        <v>22</v>
      </c>
      <c r="N196" s="1" t="s">
        <v>5784</v>
      </c>
      <c r="O196" s="1" t="s">
        <v>2194</v>
      </c>
      <c r="P196" s="170" t="s">
        <v>2795</v>
      </c>
      <c r="Q196" s="169" t="s">
        <v>3581</v>
      </c>
      <c r="R196">
        <v>7208841</v>
      </c>
      <c r="S196" t="s">
        <v>7053</v>
      </c>
      <c r="U196" s="151" t="s">
        <v>2753</v>
      </c>
    </row>
    <row r="197" spans="1:21" customFormat="1" x14ac:dyDescent="0.25">
      <c r="A197" s="1" t="s">
        <v>138</v>
      </c>
      <c r="B197" s="1" t="s">
        <v>139</v>
      </c>
      <c r="C197" s="1" t="s">
        <v>4990</v>
      </c>
      <c r="D197" s="1" t="s">
        <v>1863</v>
      </c>
      <c r="E197" s="48">
        <v>240.8</v>
      </c>
      <c r="F197" s="1" t="s">
        <v>32</v>
      </c>
      <c r="G197" s="1" t="s">
        <v>546</v>
      </c>
      <c r="H197" s="1"/>
      <c r="I197" s="1" t="s">
        <v>21</v>
      </c>
      <c r="J197" s="1" t="s">
        <v>27</v>
      </c>
      <c r="K197" s="1" t="s">
        <v>4686</v>
      </c>
      <c r="L197" s="1" t="s">
        <v>4991</v>
      </c>
      <c r="M197" s="1" t="s">
        <v>22</v>
      </c>
      <c r="N197" s="1" t="s">
        <v>5784</v>
      </c>
      <c r="O197" s="1" t="s">
        <v>2194</v>
      </c>
      <c r="P197" s="170" t="s">
        <v>4992</v>
      </c>
      <c r="Q197" s="169" t="s">
        <v>4993</v>
      </c>
      <c r="R197">
        <v>7208680</v>
      </c>
      <c r="S197" t="s">
        <v>7054</v>
      </c>
      <c r="U197" s="151" t="s">
        <v>2753</v>
      </c>
    </row>
    <row r="198" spans="1:21" customFormat="1" x14ac:dyDescent="0.25">
      <c r="A198" s="1" t="s">
        <v>140</v>
      </c>
      <c r="B198" s="1" t="s">
        <v>725</v>
      </c>
      <c r="C198" s="1" t="s">
        <v>3582</v>
      </c>
      <c r="D198" s="1" t="s">
        <v>1863</v>
      </c>
      <c r="E198" s="48">
        <v>300.3</v>
      </c>
      <c r="F198" s="1" t="s">
        <v>3319</v>
      </c>
      <c r="G198" s="1" t="s">
        <v>546</v>
      </c>
      <c r="H198" s="1"/>
      <c r="I198" s="1" t="s">
        <v>21</v>
      </c>
      <c r="J198" s="1" t="s">
        <v>29</v>
      </c>
      <c r="K198" s="1" t="s">
        <v>3324</v>
      </c>
      <c r="L198" s="1" t="s">
        <v>3583</v>
      </c>
      <c r="M198" s="1" t="s">
        <v>22</v>
      </c>
      <c r="N198" s="1" t="s">
        <v>5784</v>
      </c>
      <c r="O198" s="1" t="s">
        <v>2194</v>
      </c>
      <c r="P198" s="170" t="s">
        <v>2816</v>
      </c>
      <c r="Q198" s="169" t="s">
        <v>3584</v>
      </c>
      <c r="R198">
        <v>7208861</v>
      </c>
      <c r="S198" t="s">
        <v>7055</v>
      </c>
      <c r="U198" s="151" t="s">
        <v>2753</v>
      </c>
    </row>
    <row r="199" spans="1:21" customFormat="1" x14ac:dyDescent="0.25">
      <c r="A199" s="1" t="s">
        <v>1218</v>
      </c>
      <c r="B199" s="1" t="s">
        <v>1219</v>
      </c>
      <c r="C199" s="1" t="s">
        <v>3591</v>
      </c>
      <c r="D199" s="1" t="s">
        <v>1863</v>
      </c>
      <c r="E199" s="48">
        <v>219.5</v>
      </c>
      <c r="F199" s="1" t="s">
        <v>3314</v>
      </c>
      <c r="G199" s="1" t="s">
        <v>546</v>
      </c>
      <c r="H199" s="1"/>
      <c r="I199" s="1" t="s">
        <v>21</v>
      </c>
      <c r="J199" s="1" t="s">
        <v>29</v>
      </c>
      <c r="K199" s="1" t="s">
        <v>3315</v>
      </c>
      <c r="L199" s="1" t="s">
        <v>3592</v>
      </c>
      <c r="M199" s="1" t="s">
        <v>22</v>
      </c>
      <c r="N199" s="1" t="s">
        <v>5784</v>
      </c>
      <c r="O199" s="1" t="s">
        <v>2194</v>
      </c>
      <c r="P199" s="170" t="s">
        <v>2872</v>
      </c>
      <c r="Q199" s="169" t="s">
        <v>3593</v>
      </c>
      <c r="R199">
        <v>7208778</v>
      </c>
      <c r="S199" t="s">
        <v>7056</v>
      </c>
      <c r="U199" s="151" t="s">
        <v>2753</v>
      </c>
    </row>
    <row r="200" spans="1:21" customFormat="1" x14ac:dyDescent="0.25">
      <c r="A200" s="1" t="s">
        <v>1224</v>
      </c>
      <c r="B200" s="1" t="s">
        <v>1225</v>
      </c>
      <c r="C200" s="1" t="s">
        <v>3594</v>
      </c>
      <c r="D200" s="1" t="s">
        <v>1863</v>
      </c>
      <c r="E200" s="48">
        <v>289.60000000000002</v>
      </c>
      <c r="F200" s="1" t="s">
        <v>3319</v>
      </c>
      <c r="G200" s="1" t="s">
        <v>546</v>
      </c>
      <c r="H200" s="1"/>
      <c r="I200" s="1" t="s">
        <v>21</v>
      </c>
      <c r="J200" s="1" t="s">
        <v>29</v>
      </c>
      <c r="K200" s="1" t="s">
        <v>3320</v>
      </c>
      <c r="L200" s="1" t="s">
        <v>3595</v>
      </c>
      <c r="M200" s="1" t="s">
        <v>22</v>
      </c>
      <c r="N200" s="1" t="s">
        <v>5784</v>
      </c>
      <c r="O200" s="1" t="s">
        <v>2194</v>
      </c>
      <c r="P200" s="170" t="s">
        <v>2875</v>
      </c>
      <c r="Q200" s="169" t="s">
        <v>3596</v>
      </c>
      <c r="R200">
        <v>7208869</v>
      </c>
      <c r="S200" t="s">
        <v>7057</v>
      </c>
      <c r="U200" s="151" t="s">
        <v>2753</v>
      </c>
    </row>
    <row r="201" spans="1:21" customFormat="1" x14ac:dyDescent="0.25">
      <c r="A201" s="1" t="s">
        <v>152</v>
      </c>
      <c r="B201" s="1" t="s">
        <v>153</v>
      </c>
      <c r="C201" s="1" t="s">
        <v>4994</v>
      </c>
      <c r="D201" s="1" t="s">
        <v>1863</v>
      </c>
      <c r="E201" s="48">
        <v>189.7</v>
      </c>
      <c r="F201" s="1" t="s">
        <v>4669</v>
      </c>
      <c r="G201" s="1" t="s">
        <v>546</v>
      </c>
      <c r="H201" s="1"/>
      <c r="I201" s="1" t="s">
        <v>21</v>
      </c>
      <c r="J201" s="1" t="s">
        <v>4670</v>
      </c>
      <c r="K201" s="1" t="s">
        <v>4671</v>
      </c>
      <c r="L201" s="1" t="s">
        <v>4979</v>
      </c>
      <c r="M201" s="1" t="s">
        <v>22</v>
      </c>
      <c r="N201" s="1" t="s">
        <v>5785</v>
      </c>
      <c r="O201" s="1" t="s">
        <v>2194</v>
      </c>
      <c r="P201" s="170" t="s">
        <v>4995</v>
      </c>
      <c r="Q201" s="169" t="s">
        <v>4996</v>
      </c>
      <c r="R201">
        <v>7208540</v>
      </c>
      <c r="S201" t="s">
        <v>7058</v>
      </c>
      <c r="U201" s="151" t="s">
        <v>2753</v>
      </c>
    </row>
    <row r="202" spans="1:21" customFormat="1" x14ac:dyDescent="0.25">
      <c r="A202" s="1" t="s">
        <v>154</v>
      </c>
      <c r="B202" s="1" t="s">
        <v>155</v>
      </c>
      <c r="C202" s="1" t="s">
        <v>4997</v>
      </c>
      <c r="D202" s="1" t="s">
        <v>1863</v>
      </c>
      <c r="E202" s="48">
        <v>200.6</v>
      </c>
      <c r="F202" s="1" t="s">
        <v>4080</v>
      </c>
      <c r="G202" s="1" t="s">
        <v>546</v>
      </c>
      <c r="H202" s="1"/>
      <c r="I202" s="1" t="s">
        <v>21</v>
      </c>
      <c r="J202" s="1" t="s">
        <v>27</v>
      </c>
      <c r="K202" s="1" t="s">
        <v>4676</v>
      </c>
      <c r="L202" s="1" t="s">
        <v>4983</v>
      </c>
      <c r="M202" s="1" t="s">
        <v>22</v>
      </c>
      <c r="N202" s="1" t="s">
        <v>5785</v>
      </c>
      <c r="O202" s="1" t="s">
        <v>2194</v>
      </c>
      <c r="P202" s="170" t="s">
        <v>4998</v>
      </c>
      <c r="Q202" s="169" t="s">
        <v>4999</v>
      </c>
      <c r="R202">
        <v>7208612</v>
      </c>
      <c r="S202" t="s">
        <v>7059</v>
      </c>
      <c r="U202" s="151" t="s">
        <v>2753</v>
      </c>
    </row>
    <row r="203" spans="1:21" customFormat="1" x14ac:dyDescent="0.25">
      <c r="A203" s="1" t="s">
        <v>156</v>
      </c>
      <c r="B203" s="1" t="s">
        <v>157</v>
      </c>
      <c r="C203" s="1" t="s">
        <v>3585</v>
      </c>
      <c r="D203" s="1" t="s">
        <v>1863</v>
      </c>
      <c r="E203" s="48">
        <v>240.3</v>
      </c>
      <c r="F203" s="1" t="s">
        <v>3314</v>
      </c>
      <c r="G203" s="1" t="s">
        <v>546</v>
      </c>
      <c r="H203" s="1"/>
      <c r="I203" s="1" t="s">
        <v>21</v>
      </c>
      <c r="J203" s="1" t="s">
        <v>29</v>
      </c>
      <c r="K203" s="1" t="s">
        <v>3315</v>
      </c>
      <c r="L203" s="1" t="s">
        <v>3577</v>
      </c>
      <c r="M203" s="1" t="s">
        <v>22</v>
      </c>
      <c r="N203" s="1" t="s">
        <v>5785</v>
      </c>
      <c r="O203" s="1" t="s">
        <v>2194</v>
      </c>
      <c r="P203" s="170" t="s">
        <v>2832</v>
      </c>
      <c r="Q203" s="169" t="s">
        <v>3586</v>
      </c>
      <c r="R203">
        <v>7208786</v>
      </c>
      <c r="S203" t="s">
        <v>7060</v>
      </c>
      <c r="U203" s="151" t="s">
        <v>2753</v>
      </c>
    </row>
    <row r="204" spans="1:21" customFormat="1" x14ac:dyDescent="0.25">
      <c r="A204" s="1" t="s">
        <v>158</v>
      </c>
      <c r="B204" s="1" t="s">
        <v>159</v>
      </c>
      <c r="C204" s="1" t="s">
        <v>5000</v>
      </c>
      <c r="D204" s="1" t="s">
        <v>1863</v>
      </c>
      <c r="E204" s="48">
        <v>273.60000000000002</v>
      </c>
      <c r="F204" s="1" t="s">
        <v>32</v>
      </c>
      <c r="G204" s="1" t="s">
        <v>546</v>
      </c>
      <c r="H204" s="1"/>
      <c r="I204" s="1" t="s">
        <v>21</v>
      </c>
      <c r="J204" s="1" t="s">
        <v>27</v>
      </c>
      <c r="K204" s="1" t="s">
        <v>21</v>
      </c>
      <c r="L204" s="1" t="s">
        <v>4987</v>
      </c>
      <c r="M204" s="1" t="s">
        <v>22</v>
      </c>
      <c r="N204" s="1" t="s">
        <v>5785</v>
      </c>
      <c r="O204" s="1" t="s">
        <v>2194</v>
      </c>
      <c r="P204" s="170" t="s">
        <v>5001</v>
      </c>
      <c r="Q204" s="169" t="s">
        <v>5002</v>
      </c>
      <c r="R204">
        <v>7208688</v>
      </c>
      <c r="S204" t="s">
        <v>7061</v>
      </c>
      <c r="U204" s="151" t="s">
        <v>2753</v>
      </c>
    </row>
    <row r="205" spans="1:21" customFormat="1" x14ac:dyDescent="0.25">
      <c r="A205" s="1" t="s">
        <v>160</v>
      </c>
      <c r="B205" s="1" t="s">
        <v>161</v>
      </c>
      <c r="C205" s="1" t="s">
        <v>3587</v>
      </c>
      <c r="D205" s="1" t="s">
        <v>1863</v>
      </c>
      <c r="E205" s="48">
        <v>312.10000000000002</v>
      </c>
      <c r="F205" s="1" t="s">
        <v>3319</v>
      </c>
      <c r="G205" s="1" t="s">
        <v>546</v>
      </c>
      <c r="H205" s="1"/>
      <c r="I205" s="1" t="s">
        <v>21</v>
      </c>
      <c r="J205" s="1" t="s">
        <v>29</v>
      </c>
      <c r="K205" s="1" t="s">
        <v>3320</v>
      </c>
      <c r="L205" s="1" t="s">
        <v>3580</v>
      </c>
      <c r="M205" s="1" t="s">
        <v>22</v>
      </c>
      <c r="N205" s="1" t="s">
        <v>5785</v>
      </c>
      <c r="O205" s="1" t="s">
        <v>2194</v>
      </c>
      <c r="P205" s="170" t="s">
        <v>2835</v>
      </c>
      <c r="Q205" s="169" t="s">
        <v>3588</v>
      </c>
      <c r="R205">
        <v>7208877</v>
      </c>
      <c r="S205" t="s">
        <v>7062</v>
      </c>
      <c r="U205" s="151" t="s">
        <v>2753</v>
      </c>
    </row>
    <row r="206" spans="1:21" customFormat="1" x14ac:dyDescent="0.25">
      <c r="A206" s="1" t="s">
        <v>191</v>
      </c>
      <c r="B206" s="1" t="s">
        <v>192</v>
      </c>
      <c r="C206" s="1" t="s">
        <v>5003</v>
      </c>
      <c r="D206" s="1" t="s">
        <v>1863</v>
      </c>
      <c r="E206" s="48">
        <v>279</v>
      </c>
      <c r="F206" s="1" t="s">
        <v>32</v>
      </c>
      <c r="G206" s="1" t="s">
        <v>546</v>
      </c>
      <c r="H206" s="1"/>
      <c r="I206" s="1" t="s">
        <v>21</v>
      </c>
      <c r="J206" s="1" t="s">
        <v>27</v>
      </c>
      <c r="K206" s="1" t="s">
        <v>4686</v>
      </c>
      <c r="L206" s="1" t="s">
        <v>4991</v>
      </c>
      <c r="M206" s="1" t="s">
        <v>22</v>
      </c>
      <c r="N206" s="1" t="s">
        <v>5785</v>
      </c>
      <c r="O206" s="1" t="s">
        <v>2194</v>
      </c>
      <c r="P206" s="170" t="s">
        <v>5004</v>
      </c>
      <c r="Q206" s="169" t="s">
        <v>5005</v>
      </c>
      <c r="R206">
        <v>7208708</v>
      </c>
      <c r="S206" t="s">
        <v>7063</v>
      </c>
      <c r="U206" s="151" t="s">
        <v>2753</v>
      </c>
    </row>
    <row r="207" spans="1:21" customFormat="1" x14ac:dyDescent="0.25">
      <c r="A207" s="1" t="s">
        <v>193</v>
      </c>
      <c r="B207" s="1" t="s">
        <v>846</v>
      </c>
      <c r="C207" s="1" t="s">
        <v>3589</v>
      </c>
      <c r="D207" s="1" t="s">
        <v>1863</v>
      </c>
      <c r="E207" s="48">
        <v>346.6</v>
      </c>
      <c r="F207" s="1" t="s">
        <v>3319</v>
      </c>
      <c r="G207" s="1" t="s">
        <v>546</v>
      </c>
      <c r="H207" s="1"/>
      <c r="I207" s="1" t="s">
        <v>21</v>
      </c>
      <c r="J207" s="1" t="s">
        <v>29</v>
      </c>
      <c r="K207" s="1" t="s">
        <v>3324</v>
      </c>
      <c r="L207" s="1" t="s">
        <v>3583</v>
      </c>
      <c r="M207" s="1" t="s">
        <v>22</v>
      </c>
      <c r="N207" s="1" t="s">
        <v>5785</v>
      </c>
      <c r="O207" s="1" t="s">
        <v>2194</v>
      </c>
      <c r="P207" s="170" t="s">
        <v>2856</v>
      </c>
      <c r="Q207" s="169" t="s">
        <v>3590</v>
      </c>
      <c r="R207">
        <v>7208897</v>
      </c>
      <c r="S207" t="s">
        <v>4690</v>
      </c>
      <c r="U207" s="151" t="s">
        <v>2753</v>
      </c>
    </row>
    <row r="208" spans="1:21" customFormat="1" x14ac:dyDescent="0.25">
      <c r="A208" s="1" t="s">
        <v>568</v>
      </c>
      <c r="B208" s="1" t="s">
        <v>569</v>
      </c>
      <c r="C208" s="1" t="s">
        <v>3597</v>
      </c>
      <c r="D208" s="1" t="s">
        <v>1860</v>
      </c>
      <c r="E208" s="48">
        <v>198.9</v>
      </c>
      <c r="F208" s="1" t="s">
        <v>3314</v>
      </c>
      <c r="G208" s="1" t="s">
        <v>546</v>
      </c>
      <c r="H208" s="1"/>
      <c r="I208" s="1" t="s">
        <v>21</v>
      </c>
      <c r="J208" s="1" t="s">
        <v>29</v>
      </c>
      <c r="K208" s="1" t="s">
        <v>3315</v>
      </c>
      <c r="L208" s="1" t="s">
        <v>3598</v>
      </c>
      <c r="M208" s="1" t="s">
        <v>22</v>
      </c>
      <c r="N208" s="1" t="s">
        <v>5784</v>
      </c>
      <c r="O208" s="1" t="s">
        <v>2188</v>
      </c>
      <c r="P208" s="170" t="s">
        <v>2894</v>
      </c>
      <c r="Q208" s="169" t="s">
        <v>3599</v>
      </c>
      <c r="R208">
        <v>7208809</v>
      </c>
      <c r="S208" t="s">
        <v>7032</v>
      </c>
      <c r="U208" s="151" t="s">
        <v>2753</v>
      </c>
    </row>
    <row r="209" spans="1:21" customFormat="1" x14ac:dyDescent="0.25">
      <c r="A209" s="1" t="s">
        <v>570</v>
      </c>
      <c r="B209" s="1" t="s">
        <v>571</v>
      </c>
      <c r="C209" s="1" t="s">
        <v>5006</v>
      </c>
      <c r="D209" s="1" t="s">
        <v>1860</v>
      </c>
      <c r="E209" s="48">
        <v>230.6</v>
      </c>
      <c r="F209" s="1" t="s">
        <v>32</v>
      </c>
      <c r="G209" s="1" t="s">
        <v>546</v>
      </c>
      <c r="H209" s="1"/>
      <c r="I209" s="1" t="s">
        <v>21</v>
      </c>
      <c r="J209" s="1" t="s">
        <v>27</v>
      </c>
      <c r="K209" s="1" t="s">
        <v>21</v>
      </c>
      <c r="L209" s="1" t="s">
        <v>5007</v>
      </c>
      <c r="M209" s="1" t="s">
        <v>22</v>
      </c>
      <c r="N209" s="1" t="s">
        <v>5784</v>
      </c>
      <c r="O209" s="1" t="s">
        <v>2188</v>
      </c>
      <c r="P209" s="170" t="s">
        <v>5008</v>
      </c>
      <c r="Q209" s="169" t="s">
        <v>5009</v>
      </c>
      <c r="R209">
        <v>2108584</v>
      </c>
      <c r="S209" t="s">
        <v>7033</v>
      </c>
      <c r="U209" s="151" t="s">
        <v>2753</v>
      </c>
    </row>
    <row r="210" spans="1:21" customFormat="1" x14ac:dyDescent="0.25">
      <c r="A210" s="1" t="s">
        <v>572</v>
      </c>
      <c r="B210" s="1" t="s">
        <v>573</v>
      </c>
      <c r="C210" s="1" t="s">
        <v>3600</v>
      </c>
      <c r="D210" s="1" t="s">
        <v>1860</v>
      </c>
      <c r="E210" s="48">
        <v>270.10000000000002</v>
      </c>
      <c r="F210" s="1" t="s">
        <v>3319</v>
      </c>
      <c r="G210" s="1" t="s">
        <v>546</v>
      </c>
      <c r="H210" s="1"/>
      <c r="I210" s="1" t="s">
        <v>21</v>
      </c>
      <c r="J210" s="1" t="s">
        <v>29</v>
      </c>
      <c r="K210" s="1" t="s">
        <v>3320</v>
      </c>
      <c r="L210" s="1" t="s">
        <v>3601</v>
      </c>
      <c r="M210" s="1" t="s">
        <v>22</v>
      </c>
      <c r="N210" s="1" t="s">
        <v>5784</v>
      </c>
      <c r="O210" s="1" t="s">
        <v>2188</v>
      </c>
      <c r="P210" s="170" t="s">
        <v>2895</v>
      </c>
      <c r="Q210" s="169" t="s">
        <v>3602</v>
      </c>
      <c r="R210">
        <v>7209005</v>
      </c>
      <c r="S210" t="s">
        <v>7034</v>
      </c>
      <c r="U210" s="151" t="s">
        <v>2753</v>
      </c>
    </row>
    <row r="211" spans="1:21" customFormat="1" x14ac:dyDescent="0.25">
      <c r="A211" s="1" t="s">
        <v>586</v>
      </c>
      <c r="B211" s="1" t="s">
        <v>587</v>
      </c>
      <c r="C211" s="1" t="s">
        <v>5010</v>
      </c>
      <c r="D211" s="1" t="s">
        <v>1860</v>
      </c>
      <c r="E211" s="48">
        <v>236.1</v>
      </c>
      <c r="F211" s="1" t="s">
        <v>32</v>
      </c>
      <c r="G211" s="1" t="s">
        <v>546</v>
      </c>
      <c r="H211" s="1"/>
      <c r="I211" s="1" t="s">
        <v>21</v>
      </c>
      <c r="J211" s="1" t="s">
        <v>27</v>
      </c>
      <c r="K211" s="1" t="s">
        <v>4686</v>
      </c>
      <c r="L211" s="1" t="s">
        <v>5011</v>
      </c>
      <c r="M211" s="1" t="s">
        <v>22</v>
      </c>
      <c r="N211" s="1" t="s">
        <v>5784</v>
      </c>
      <c r="O211" s="1" t="s">
        <v>2188</v>
      </c>
      <c r="P211" s="170" t="s">
        <v>5012</v>
      </c>
      <c r="Q211" s="169" t="s">
        <v>5013</v>
      </c>
      <c r="R211">
        <v>7208727</v>
      </c>
      <c r="S211" t="s">
        <v>7035</v>
      </c>
      <c r="U211" s="151" t="s">
        <v>2753</v>
      </c>
    </row>
    <row r="212" spans="1:21" customFormat="1" x14ac:dyDescent="0.25">
      <c r="A212" s="1" t="s">
        <v>588</v>
      </c>
      <c r="B212" s="1" t="s">
        <v>589</v>
      </c>
      <c r="C212" s="1" t="s">
        <v>3603</v>
      </c>
      <c r="D212" s="1" t="s">
        <v>1860</v>
      </c>
      <c r="E212" s="48">
        <v>294.39999999999998</v>
      </c>
      <c r="F212" s="1" t="s">
        <v>3319</v>
      </c>
      <c r="G212" s="1" t="s">
        <v>546</v>
      </c>
      <c r="H212" s="1"/>
      <c r="I212" s="1" t="s">
        <v>21</v>
      </c>
      <c r="J212" s="1" t="s">
        <v>29</v>
      </c>
      <c r="K212" s="1" t="s">
        <v>3324</v>
      </c>
      <c r="L212" s="1" t="s">
        <v>3604</v>
      </c>
      <c r="M212" s="1" t="s">
        <v>22</v>
      </c>
      <c r="N212" s="1" t="s">
        <v>5784</v>
      </c>
      <c r="O212" s="1" t="s">
        <v>2188</v>
      </c>
      <c r="P212" s="170" t="s">
        <v>2900</v>
      </c>
      <c r="Q212" s="169" t="s">
        <v>3605</v>
      </c>
      <c r="R212">
        <v>7209017</v>
      </c>
      <c r="S212" t="s">
        <v>7036</v>
      </c>
      <c r="U212" s="151" t="s">
        <v>2753</v>
      </c>
    </row>
    <row r="213" spans="1:21" customFormat="1" x14ac:dyDescent="0.25">
      <c r="A213" s="1" t="s">
        <v>1202</v>
      </c>
      <c r="B213" s="1" t="s">
        <v>1203</v>
      </c>
      <c r="C213" s="1" t="s">
        <v>5014</v>
      </c>
      <c r="D213" s="1" t="s">
        <v>1860</v>
      </c>
      <c r="E213" s="48">
        <v>215.3</v>
      </c>
      <c r="F213" s="1" t="s">
        <v>4929</v>
      </c>
      <c r="G213" s="1" t="s">
        <v>546</v>
      </c>
      <c r="H213" s="1"/>
      <c r="I213" s="1" t="s">
        <v>21</v>
      </c>
      <c r="J213" s="1" t="s">
        <v>29</v>
      </c>
      <c r="K213" s="1" t="s">
        <v>3315</v>
      </c>
      <c r="L213" s="1" t="s">
        <v>3616</v>
      </c>
      <c r="M213" s="1" t="s">
        <v>22</v>
      </c>
      <c r="N213" s="1" t="s">
        <v>5784</v>
      </c>
      <c r="O213" s="1" t="s">
        <v>2188</v>
      </c>
      <c r="P213" s="170" t="s">
        <v>2917</v>
      </c>
      <c r="Q213" s="169" t="s">
        <v>3617</v>
      </c>
      <c r="R213">
        <v>2108586</v>
      </c>
      <c r="S213" t="s">
        <v>7037</v>
      </c>
      <c r="U213" s="151" t="s">
        <v>2753</v>
      </c>
    </row>
    <row r="214" spans="1:21" customFormat="1" x14ac:dyDescent="0.25">
      <c r="A214" s="1" t="s">
        <v>1208</v>
      </c>
      <c r="B214" s="1" t="s">
        <v>1209</v>
      </c>
      <c r="C214" s="1" t="s">
        <v>5015</v>
      </c>
      <c r="D214" s="1" t="s">
        <v>1860</v>
      </c>
      <c r="E214" s="48">
        <v>283.89999999999998</v>
      </c>
      <c r="F214" s="1" t="s">
        <v>3319</v>
      </c>
      <c r="G214" s="1" t="s">
        <v>546</v>
      </c>
      <c r="H214" s="1"/>
      <c r="I214" s="1" t="s">
        <v>21</v>
      </c>
      <c r="J214" s="1" t="s">
        <v>29</v>
      </c>
      <c r="K214" s="1" t="s">
        <v>3320</v>
      </c>
      <c r="L214" s="1" t="s">
        <v>3618</v>
      </c>
      <c r="M214" s="1" t="s">
        <v>22</v>
      </c>
      <c r="N214" s="1" t="s">
        <v>5784</v>
      </c>
      <c r="O214" s="1" t="s">
        <v>2188</v>
      </c>
      <c r="P214" s="170" t="s">
        <v>2920</v>
      </c>
      <c r="Q214" s="169" t="s">
        <v>3619</v>
      </c>
      <c r="R214">
        <v>2108639</v>
      </c>
      <c r="S214" t="s">
        <v>7038</v>
      </c>
      <c r="U214" s="151" t="s">
        <v>2753</v>
      </c>
    </row>
    <row r="215" spans="1:21" customFormat="1" x14ac:dyDescent="0.25">
      <c r="A215" s="1" t="s">
        <v>2290</v>
      </c>
      <c r="B215" s="1" t="s">
        <v>2291</v>
      </c>
      <c r="C215" s="1" t="s">
        <v>3606</v>
      </c>
      <c r="D215" s="1" t="s">
        <v>1860</v>
      </c>
      <c r="E215" s="48">
        <v>191.2</v>
      </c>
      <c r="F215" s="1" t="s">
        <v>3314</v>
      </c>
      <c r="G215" s="1" t="s">
        <v>546</v>
      </c>
      <c r="H215" s="1"/>
      <c r="I215" s="1" t="s">
        <v>21</v>
      </c>
      <c r="J215" s="1" t="s">
        <v>29</v>
      </c>
      <c r="K215" s="1" t="s">
        <v>3328</v>
      </c>
      <c r="L215" s="1" t="s">
        <v>3607</v>
      </c>
      <c r="M215" s="1" t="s">
        <v>22</v>
      </c>
      <c r="N215" s="1" t="s">
        <v>5784</v>
      </c>
      <c r="O215" s="1" t="s">
        <v>2188</v>
      </c>
      <c r="P215" s="170" t="s">
        <v>2903</v>
      </c>
      <c r="Q215" s="169" t="s">
        <v>3608</v>
      </c>
      <c r="R215">
        <v>4909718</v>
      </c>
      <c r="S215" t="s">
        <v>7039</v>
      </c>
      <c r="U215" s="151" t="s">
        <v>2753</v>
      </c>
    </row>
    <row r="216" spans="1:21" customFormat="1" x14ac:dyDescent="0.25">
      <c r="A216" s="1" t="s">
        <v>602</v>
      </c>
      <c r="B216" s="1" t="s">
        <v>603</v>
      </c>
      <c r="C216" s="1" t="s">
        <v>3609</v>
      </c>
      <c r="D216" s="1" t="s">
        <v>1860</v>
      </c>
      <c r="E216" s="48">
        <v>235.7</v>
      </c>
      <c r="F216" s="1" t="s">
        <v>3314</v>
      </c>
      <c r="G216" s="1" t="s">
        <v>546</v>
      </c>
      <c r="H216" s="1"/>
      <c r="I216" s="1" t="s">
        <v>21</v>
      </c>
      <c r="J216" s="1" t="s">
        <v>29</v>
      </c>
      <c r="K216" s="1" t="s">
        <v>3315</v>
      </c>
      <c r="L216" s="1" t="s">
        <v>3598</v>
      </c>
      <c r="M216" s="1" t="s">
        <v>22</v>
      </c>
      <c r="N216" s="1" t="s">
        <v>5785</v>
      </c>
      <c r="O216" s="1" t="s">
        <v>2188</v>
      </c>
      <c r="P216" s="170" t="s">
        <v>2906</v>
      </c>
      <c r="Q216" s="169" t="s">
        <v>3610</v>
      </c>
      <c r="R216">
        <v>7208826</v>
      </c>
      <c r="S216" t="s">
        <v>7042</v>
      </c>
      <c r="U216" s="151" t="s">
        <v>2753</v>
      </c>
    </row>
    <row r="217" spans="1:21" customFormat="1" x14ac:dyDescent="0.25">
      <c r="A217" s="1" t="s">
        <v>604</v>
      </c>
      <c r="B217" s="1" t="s">
        <v>605</v>
      </c>
      <c r="C217" s="1" t="s">
        <v>5016</v>
      </c>
      <c r="D217" s="1" t="s">
        <v>1860</v>
      </c>
      <c r="E217" s="48">
        <v>268.2</v>
      </c>
      <c r="F217" s="1" t="s">
        <v>32</v>
      </c>
      <c r="G217" s="1" t="s">
        <v>546</v>
      </c>
      <c r="H217" s="1"/>
      <c r="I217" s="1" t="s">
        <v>21</v>
      </c>
      <c r="J217" s="1" t="s">
        <v>27</v>
      </c>
      <c r="K217" s="1" t="s">
        <v>21</v>
      </c>
      <c r="L217" s="1" t="s">
        <v>5007</v>
      </c>
      <c r="M217" s="1" t="s">
        <v>22</v>
      </c>
      <c r="N217" s="1" t="s">
        <v>5785</v>
      </c>
      <c r="O217" s="1" t="s">
        <v>2188</v>
      </c>
      <c r="P217" s="170" t="s">
        <v>5017</v>
      </c>
      <c r="Q217" s="169" t="s">
        <v>5018</v>
      </c>
      <c r="R217">
        <v>7208734</v>
      </c>
      <c r="S217" t="s">
        <v>7043</v>
      </c>
      <c r="U217" s="151" t="s">
        <v>2753</v>
      </c>
    </row>
    <row r="218" spans="1:21" customFormat="1" x14ac:dyDescent="0.25">
      <c r="A218" s="1" t="s">
        <v>606</v>
      </c>
      <c r="B218" s="1" t="s">
        <v>607</v>
      </c>
      <c r="C218" s="1" t="s">
        <v>3611</v>
      </c>
      <c r="D218" s="1" t="s">
        <v>1860</v>
      </c>
      <c r="E218" s="48">
        <v>306</v>
      </c>
      <c r="F218" s="1" t="s">
        <v>3319</v>
      </c>
      <c r="G218" s="1" t="s">
        <v>546</v>
      </c>
      <c r="H218" s="1"/>
      <c r="I218" s="1" t="s">
        <v>21</v>
      </c>
      <c r="J218" s="1" t="s">
        <v>29</v>
      </c>
      <c r="K218" s="1" t="s">
        <v>3320</v>
      </c>
      <c r="L218" s="1" t="s">
        <v>3601</v>
      </c>
      <c r="M218" s="1" t="s">
        <v>22</v>
      </c>
      <c r="N218" s="1" t="s">
        <v>5785</v>
      </c>
      <c r="O218" s="1" t="s">
        <v>2188</v>
      </c>
      <c r="P218" s="170" t="s">
        <v>2907</v>
      </c>
      <c r="Q218" s="169" t="s">
        <v>3612</v>
      </c>
      <c r="R218">
        <v>7209027</v>
      </c>
      <c r="S218" t="s">
        <v>7044</v>
      </c>
      <c r="U218" s="151" t="s">
        <v>2753</v>
      </c>
    </row>
    <row r="219" spans="1:21" customFormat="1" x14ac:dyDescent="0.25">
      <c r="A219" s="1" t="s">
        <v>620</v>
      </c>
      <c r="B219" s="1" t="s">
        <v>621</v>
      </c>
      <c r="C219" s="1" t="s">
        <v>5019</v>
      </c>
      <c r="D219" s="1" t="s">
        <v>1860</v>
      </c>
      <c r="E219" s="48">
        <v>273.60000000000002</v>
      </c>
      <c r="F219" s="1" t="s">
        <v>32</v>
      </c>
      <c r="G219" s="1" t="s">
        <v>546</v>
      </c>
      <c r="H219" s="1"/>
      <c r="I219" s="1" t="s">
        <v>21</v>
      </c>
      <c r="J219" s="1" t="s">
        <v>27</v>
      </c>
      <c r="K219" s="1" t="s">
        <v>4686</v>
      </c>
      <c r="L219" s="1" t="s">
        <v>5011</v>
      </c>
      <c r="M219" s="1" t="s">
        <v>22</v>
      </c>
      <c r="N219" s="1" t="s">
        <v>5785</v>
      </c>
      <c r="O219" s="1" t="s">
        <v>2188</v>
      </c>
      <c r="P219" s="170" t="s">
        <v>5020</v>
      </c>
      <c r="Q219" s="169" t="s">
        <v>5021</v>
      </c>
      <c r="R219">
        <v>7208747</v>
      </c>
      <c r="S219" t="s">
        <v>7045</v>
      </c>
      <c r="U219" s="151" t="s">
        <v>2753</v>
      </c>
    </row>
    <row r="220" spans="1:21" customFormat="1" x14ac:dyDescent="0.25">
      <c r="A220" s="1" t="s">
        <v>622</v>
      </c>
      <c r="B220" s="1" t="s">
        <v>623</v>
      </c>
      <c r="C220" s="1" t="s">
        <v>5022</v>
      </c>
      <c r="D220" s="1" t="s">
        <v>1860</v>
      </c>
      <c r="E220" s="48">
        <v>339.9</v>
      </c>
      <c r="F220" s="1" t="s">
        <v>3319</v>
      </c>
      <c r="G220" s="1" t="s">
        <v>546</v>
      </c>
      <c r="H220" s="1"/>
      <c r="I220" s="1" t="s">
        <v>21</v>
      </c>
      <c r="J220" s="1" t="s">
        <v>29</v>
      </c>
      <c r="K220" s="1" t="s">
        <v>3324</v>
      </c>
      <c r="L220" s="1" t="s">
        <v>3604</v>
      </c>
      <c r="M220" s="1" t="s">
        <v>22</v>
      </c>
      <c r="N220" s="1" t="s">
        <v>5785</v>
      </c>
      <c r="O220" s="1" t="s">
        <v>2188</v>
      </c>
      <c r="P220" s="170" t="s">
        <v>2912</v>
      </c>
      <c r="Q220" s="169" t="s">
        <v>3613</v>
      </c>
      <c r="R220">
        <v>7209039</v>
      </c>
      <c r="S220" t="s">
        <v>7046</v>
      </c>
      <c r="U220" s="151" t="s">
        <v>2753</v>
      </c>
    </row>
    <row r="221" spans="1:21" customFormat="1" x14ac:dyDescent="0.25">
      <c r="A221" s="1" t="s">
        <v>2292</v>
      </c>
      <c r="B221" s="1" t="s">
        <v>2293</v>
      </c>
      <c r="C221" s="1" t="s">
        <v>3614</v>
      </c>
      <c r="D221" s="1" t="s">
        <v>1860</v>
      </c>
      <c r="E221" s="48">
        <v>227.6</v>
      </c>
      <c r="F221" s="1" t="s">
        <v>3314</v>
      </c>
      <c r="G221" s="1" t="s">
        <v>546</v>
      </c>
      <c r="H221" s="1"/>
      <c r="I221" s="1" t="s">
        <v>21</v>
      </c>
      <c r="J221" s="1" t="s">
        <v>29</v>
      </c>
      <c r="K221" s="1" t="s">
        <v>3328</v>
      </c>
      <c r="L221" s="1" t="s">
        <v>3607</v>
      </c>
      <c r="M221" s="1" t="s">
        <v>22</v>
      </c>
      <c r="N221" s="1" t="s">
        <v>5785</v>
      </c>
      <c r="O221" s="1" t="s">
        <v>2188</v>
      </c>
      <c r="P221" s="170" t="s">
        <v>2915</v>
      </c>
      <c r="Q221" s="169" t="s">
        <v>3615</v>
      </c>
      <c r="R221">
        <v>4909726</v>
      </c>
      <c r="S221" t="s">
        <v>7047</v>
      </c>
      <c r="U221" s="151" t="s">
        <v>2753</v>
      </c>
    </row>
    <row r="222" spans="1:21" customFormat="1" x14ac:dyDescent="0.25">
      <c r="A222" s="1" t="s">
        <v>4584</v>
      </c>
      <c r="B222" s="1" t="s">
        <v>4585</v>
      </c>
      <c r="C222" s="1" t="s">
        <v>3728</v>
      </c>
      <c r="D222" s="1" t="s">
        <v>1860</v>
      </c>
      <c r="E222" s="48">
        <v>223.6</v>
      </c>
      <c r="F222" s="1" t="s">
        <v>4563</v>
      </c>
      <c r="G222" s="1" t="s">
        <v>546</v>
      </c>
      <c r="H222" s="1"/>
      <c r="I222" s="1" t="s">
        <v>21</v>
      </c>
      <c r="J222" s="1" t="s">
        <v>4564</v>
      </c>
      <c r="K222" s="1" t="s">
        <v>2549</v>
      </c>
      <c r="L222" s="1" t="s">
        <v>4586</v>
      </c>
      <c r="M222" s="1" t="s">
        <v>22</v>
      </c>
      <c r="N222" s="1" t="s">
        <v>5784</v>
      </c>
      <c r="O222" s="1" t="s">
        <v>2188</v>
      </c>
      <c r="P222" s="170" t="s">
        <v>4587</v>
      </c>
      <c r="Q222" s="169" t="s">
        <v>4588</v>
      </c>
      <c r="R222">
        <v>3610891</v>
      </c>
      <c r="S222" t="s">
        <v>7048</v>
      </c>
      <c r="U222" s="151" t="s">
        <v>2753</v>
      </c>
    </row>
    <row r="223" spans="1:21" customFormat="1" x14ac:dyDescent="0.25">
      <c r="A223" s="1" t="s">
        <v>4589</v>
      </c>
      <c r="B223" s="1" t="s">
        <v>4590</v>
      </c>
      <c r="C223" s="1" t="s">
        <v>3728</v>
      </c>
      <c r="D223" s="1" t="s">
        <v>1860</v>
      </c>
      <c r="E223" s="48">
        <v>254</v>
      </c>
      <c r="F223" s="1" t="s">
        <v>4563</v>
      </c>
      <c r="G223" s="1" t="s">
        <v>546</v>
      </c>
      <c r="H223" s="1"/>
      <c r="I223" s="1" t="s">
        <v>21</v>
      </c>
      <c r="J223" s="1" t="s">
        <v>4564</v>
      </c>
      <c r="K223" s="1" t="s">
        <v>4570</v>
      </c>
      <c r="L223" s="1" t="s">
        <v>4591</v>
      </c>
      <c r="M223" s="1" t="s">
        <v>22</v>
      </c>
      <c r="N223" s="1" t="s">
        <v>5786</v>
      </c>
      <c r="O223" s="1" t="s">
        <v>2188</v>
      </c>
      <c r="P223" s="170" t="s">
        <v>4592</v>
      </c>
      <c r="Q223" s="169" t="s">
        <v>4593</v>
      </c>
      <c r="R223">
        <v>3610896</v>
      </c>
      <c r="S223" t="s">
        <v>7075</v>
      </c>
      <c r="U223" s="151" t="s">
        <v>2753</v>
      </c>
    </row>
    <row r="224" spans="1:21" customFormat="1" x14ac:dyDescent="0.25">
      <c r="A224" s="1" t="s">
        <v>878</v>
      </c>
      <c r="B224" s="1" t="s">
        <v>879</v>
      </c>
      <c r="C224" s="1" t="s">
        <v>5023</v>
      </c>
      <c r="D224" s="1" t="s">
        <v>1866</v>
      </c>
      <c r="E224" s="48">
        <v>142.5</v>
      </c>
      <c r="F224" s="1" t="s">
        <v>4669</v>
      </c>
      <c r="G224" s="1" t="s">
        <v>546</v>
      </c>
      <c r="H224" s="1"/>
      <c r="I224" s="1" t="s">
        <v>21</v>
      </c>
      <c r="J224" s="1" t="s">
        <v>4670</v>
      </c>
      <c r="K224" s="1" t="s">
        <v>4671</v>
      </c>
      <c r="L224" s="1" t="s">
        <v>4672</v>
      </c>
      <c r="M224" s="1" t="s">
        <v>22</v>
      </c>
      <c r="N224" s="1" t="s">
        <v>5784</v>
      </c>
      <c r="O224" s="1" t="s">
        <v>2188</v>
      </c>
      <c r="P224" s="170" t="s">
        <v>5024</v>
      </c>
      <c r="Q224" s="169" t="s">
        <v>5025</v>
      </c>
      <c r="R224">
        <v>7208564</v>
      </c>
      <c r="S224" t="s">
        <v>7030</v>
      </c>
      <c r="U224" s="151" t="s">
        <v>2753</v>
      </c>
    </row>
    <row r="225" spans="1:21" customFormat="1" x14ac:dyDescent="0.25">
      <c r="A225" s="1" t="s">
        <v>882</v>
      </c>
      <c r="B225" s="1" t="s">
        <v>883</v>
      </c>
      <c r="C225" s="1" t="s">
        <v>5026</v>
      </c>
      <c r="D225" s="1" t="s">
        <v>1866</v>
      </c>
      <c r="E225" s="48">
        <v>157.9</v>
      </c>
      <c r="F225" s="1" t="s">
        <v>4080</v>
      </c>
      <c r="G225" s="1" t="s">
        <v>546</v>
      </c>
      <c r="H225" s="1"/>
      <c r="I225" s="1" t="s">
        <v>21</v>
      </c>
      <c r="J225" s="1" t="s">
        <v>27</v>
      </c>
      <c r="K225" s="1" t="s">
        <v>4676</v>
      </c>
      <c r="L225" s="1" t="s">
        <v>5027</v>
      </c>
      <c r="M225" s="1" t="s">
        <v>22</v>
      </c>
      <c r="N225" s="1" t="s">
        <v>5784</v>
      </c>
      <c r="O225" s="1" t="s">
        <v>2188</v>
      </c>
      <c r="P225" s="170" t="s">
        <v>5028</v>
      </c>
      <c r="Q225" s="169" t="s">
        <v>5029</v>
      </c>
      <c r="R225">
        <v>7208636</v>
      </c>
      <c r="S225" t="s">
        <v>7031</v>
      </c>
      <c r="U225" s="151" t="s">
        <v>2753</v>
      </c>
    </row>
    <row r="226" spans="1:21" customFormat="1" x14ac:dyDescent="0.25">
      <c r="A226" s="1" t="s">
        <v>886</v>
      </c>
      <c r="B226" s="1" t="s">
        <v>887</v>
      </c>
      <c r="C226" s="1" t="s">
        <v>3620</v>
      </c>
      <c r="D226" s="1" t="s">
        <v>1866</v>
      </c>
      <c r="E226" s="48">
        <v>198.9</v>
      </c>
      <c r="F226" s="1" t="s">
        <v>3314</v>
      </c>
      <c r="G226" s="1" t="s">
        <v>546</v>
      </c>
      <c r="H226" s="1"/>
      <c r="I226" s="1" t="s">
        <v>21</v>
      </c>
      <c r="J226" s="1" t="s">
        <v>29</v>
      </c>
      <c r="K226" s="1" t="s">
        <v>3315</v>
      </c>
      <c r="L226" s="1" t="s">
        <v>3316</v>
      </c>
      <c r="M226" s="1" t="s">
        <v>22</v>
      </c>
      <c r="N226" s="1" t="s">
        <v>5784</v>
      </c>
      <c r="O226" s="1" t="s">
        <v>2188</v>
      </c>
      <c r="P226" s="170" t="s">
        <v>2963</v>
      </c>
      <c r="Q226" s="169" t="s">
        <v>3621</v>
      </c>
      <c r="R226">
        <v>7208810</v>
      </c>
      <c r="S226" t="s">
        <v>7032</v>
      </c>
      <c r="U226" s="151" t="s">
        <v>2753</v>
      </c>
    </row>
    <row r="227" spans="1:21" customFormat="1" x14ac:dyDescent="0.25">
      <c r="A227" s="1" t="s">
        <v>891</v>
      </c>
      <c r="B227" s="1" t="s">
        <v>892</v>
      </c>
      <c r="C227" s="1" t="s">
        <v>5030</v>
      </c>
      <c r="D227" s="1" t="s">
        <v>1866</v>
      </c>
      <c r="E227" s="48">
        <v>230.6</v>
      </c>
      <c r="F227" s="1" t="s">
        <v>32</v>
      </c>
      <c r="G227" s="1" t="s">
        <v>546</v>
      </c>
      <c r="H227" s="1"/>
      <c r="I227" s="1" t="s">
        <v>21</v>
      </c>
      <c r="J227" s="1" t="s">
        <v>27</v>
      </c>
      <c r="K227" s="1" t="s">
        <v>21</v>
      </c>
      <c r="L227" s="1" t="s">
        <v>4682</v>
      </c>
      <c r="M227" s="1" t="s">
        <v>22</v>
      </c>
      <c r="N227" s="1" t="s">
        <v>5784</v>
      </c>
      <c r="O227" s="1" t="s">
        <v>2188</v>
      </c>
      <c r="P227" s="170" t="s">
        <v>5031</v>
      </c>
      <c r="Q227" s="169" t="s">
        <v>5032</v>
      </c>
      <c r="R227">
        <v>7208716</v>
      </c>
      <c r="S227" t="s">
        <v>7033</v>
      </c>
      <c r="U227" s="151" t="s">
        <v>2753</v>
      </c>
    </row>
    <row r="228" spans="1:21" customFormat="1" x14ac:dyDescent="0.25">
      <c r="A228" s="1" t="s">
        <v>895</v>
      </c>
      <c r="B228" s="1" t="s">
        <v>896</v>
      </c>
      <c r="C228" s="1" t="s">
        <v>3622</v>
      </c>
      <c r="D228" s="1" t="s">
        <v>1866</v>
      </c>
      <c r="E228" s="48">
        <v>270.10000000000002</v>
      </c>
      <c r="F228" s="1" t="s">
        <v>3319</v>
      </c>
      <c r="G228" s="1" t="s">
        <v>546</v>
      </c>
      <c r="H228" s="1"/>
      <c r="I228" s="1" t="s">
        <v>21</v>
      </c>
      <c r="J228" s="1" t="s">
        <v>29</v>
      </c>
      <c r="K228" s="1" t="s">
        <v>3320</v>
      </c>
      <c r="L228" s="1" t="s">
        <v>3321</v>
      </c>
      <c r="M228" s="1" t="s">
        <v>22</v>
      </c>
      <c r="N228" s="1" t="s">
        <v>5784</v>
      </c>
      <c r="O228" s="1" t="s">
        <v>2188</v>
      </c>
      <c r="P228" s="170" t="s">
        <v>2966</v>
      </c>
      <c r="Q228" s="169" t="s">
        <v>3623</v>
      </c>
      <c r="R228">
        <v>7209006</v>
      </c>
      <c r="S228" t="s">
        <v>7034</v>
      </c>
      <c r="U228" s="151" t="s">
        <v>2753</v>
      </c>
    </row>
    <row r="229" spans="1:21" customFormat="1" x14ac:dyDescent="0.25">
      <c r="A229" s="1" t="s">
        <v>1268</v>
      </c>
      <c r="B229" s="1" t="s">
        <v>1269</v>
      </c>
      <c r="C229" s="1" t="s">
        <v>3632</v>
      </c>
      <c r="D229" s="1" t="s">
        <v>1866</v>
      </c>
      <c r="E229" s="48">
        <v>215.3</v>
      </c>
      <c r="F229" s="1" t="s">
        <v>3314</v>
      </c>
      <c r="G229" s="1" t="s">
        <v>546</v>
      </c>
      <c r="H229" s="1"/>
      <c r="I229" s="1" t="s">
        <v>21</v>
      </c>
      <c r="J229" s="1" t="s">
        <v>29</v>
      </c>
      <c r="K229" s="1" t="s">
        <v>3315</v>
      </c>
      <c r="L229" s="1" t="s">
        <v>3970</v>
      </c>
      <c r="M229" s="1" t="s">
        <v>22</v>
      </c>
      <c r="N229" s="1" t="s">
        <v>5784</v>
      </c>
      <c r="O229" s="1" t="s">
        <v>2188</v>
      </c>
      <c r="P229" s="170" t="s">
        <v>3022</v>
      </c>
      <c r="Q229" s="169" t="s">
        <v>3634</v>
      </c>
      <c r="R229">
        <v>2108590</v>
      </c>
      <c r="S229" t="s">
        <v>7037</v>
      </c>
      <c r="U229" s="151" t="s">
        <v>2753</v>
      </c>
    </row>
    <row r="230" spans="1:21" customFormat="1" x14ac:dyDescent="0.25">
      <c r="A230" s="1" t="s">
        <v>1292</v>
      </c>
      <c r="B230" s="1" t="s">
        <v>1293</v>
      </c>
      <c r="C230" s="1" t="s">
        <v>3635</v>
      </c>
      <c r="D230" s="1" t="s">
        <v>1866</v>
      </c>
      <c r="E230" s="48">
        <v>283.89999999999998</v>
      </c>
      <c r="F230" s="1" t="s">
        <v>3319</v>
      </c>
      <c r="G230" s="1" t="s">
        <v>546</v>
      </c>
      <c r="H230" s="1"/>
      <c r="I230" s="1" t="s">
        <v>21</v>
      </c>
      <c r="J230" s="1" t="s">
        <v>29</v>
      </c>
      <c r="K230" s="1" t="s">
        <v>3320</v>
      </c>
      <c r="L230" s="1" t="s">
        <v>3636</v>
      </c>
      <c r="M230" s="1" t="s">
        <v>22</v>
      </c>
      <c r="N230" s="1" t="s">
        <v>5784</v>
      </c>
      <c r="O230" s="1" t="s">
        <v>2188</v>
      </c>
      <c r="P230" s="170" t="s">
        <v>3034</v>
      </c>
      <c r="Q230" s="169" t="s">
        <v>3637</v>
      </c>
      <c r="R230">
        <v>2108643</v>
      </c>
      <c r="S230" t="s">
        <v>7038</v>
      </c>
      <c r="U230" s="151" t="s">
        <v>2753</v>
      </c>
    </row>
    <row r="231" spans="1:21" customFormat="1" x14ac:dyDescent="0.25">
      <c r="A231" s="1" t="s">
        <v>2298</v>
      </c>
      <c r="B231" s="1" t="s">
        <v>2299</v>
      </c>
      <c r="C231" s="1" t="s">
        <v>3624</v>
      </c>
      <c r="D231" s="1" t="s">
        <v>1866</v>
      </c>
      <c r="E231" s="48">
        <v>191.2</v>
      </c>
      <c r="F231" s="1" t="s">
        <v>3314</v>
      </c>
      <c r="G231" s="1" t="s">
        <v>546</v>
      </c>
      <c r="H231" s="1"/>
      <c r="I231" s="1" t="s">
        <v>21</v>
      </c>
      <c r="J231" s="1" t="s">
        <v>29</v>
      </c>
      <c r="K231" s="1" t="s">
        <v>3328</v>
      </c>
      <c r="L231" s="1" t="s">
        <v>3329</v>
      </c>
      <c r="M231" s="1" t="s">
        <v>22</v>
      </c>
      <c r="N231" s="1" t="s">
        <v>5784</v>
      </c>
      <c r="O231" s="1" t="s">
        <v>2188</v>
      </c>
      <c r="P231" s="170" t="s">
        <v>2987</v>
      </c>
      <c r="Q231" s="169" t="s">
        <v>3625</v>
      </c>
      <c r="R231">
        <v>4909719</v>
      </c>
      <c r="S231" t="s">
        <v>7039</v>
      </c>
      <c r="U231" s="151" t="s">
        <v>2753</v>
      </c>
    </row>
    <row r="232" spans="1:21" customFormat="1" x14ac:dyDescent="0.25">
      <c r="A232" s="1" t="s">
        <v>969</v>
      </c>
      <c r="B232" s="1" t="s">
        <v>970</v>
      </c>
      <c r="C232" s="1" t="s">
        <v>5033</v>
      </c>
      <c r="D232" s="1" t="s">
        <v>1866</v>
      </c>
      <c r="E232" s="48">
        <v>186</v>
      </c>
      <c r="F232" s="1" t="s">
        <v>4669</v>
      </c>
      <c r="G232" s="1" t="s">
        <v>546</v>
      </c>
      <c r="H232" s="1"/>
      <c r="I232" s="1" t="s">
        <v>21</v>
      </c>
      <c r="J232" s="1" t="s">
        <v>4670</v>
      </c>
      <c r="K232" s="1" t="s">
        <v>4671</v>
      </c>
      <c r="L232" s="1" t="s">
        <v>4672</v>
      </c>
      <c r="M232" s="1" t="s">
        <v>22</v>
      </c>
      <c r="N232" s="1" t="s">
        <v>5785</v>
      </c>
      <c r="O232" s="1" t="s">
        <v>2188</v>
      </c>
      <c r="P232" s="170" t="s">
        <v>5034</v>
      </c>
      <c r="Q232" s="169" t="s">
        <v>5035</v>
      </c>
      <c r="R232">
        <v>7208576</v>
      </c>
      <c r="S232" t="s">
        <v>7040</v>
      </c>
      <c r="U232" s="151" t="s">
        <v>2753</v>
      </c>
    </row>
    <row r="233" spans="1:21" customFormat="1" x14ac:dyDescent="0.25">
      <c r="A233" s="1" t="s">
        <v>973</v>
      </c>
      <c r="B233" s="1" t="s">
        <v>974</v>
      </c>
      <c r="C233" s="1" t="s">
        <v>5036</v>
      </c>
      <c r="D233" s="1" t="s">
        <v>1866</v>
      </c>
      <c r="E233" s="48">
        <v>196.6</v>
      </c>
      <c r="F233" s="1" t="s">
        <v>4080</v>
      </c>
      <c r="G233" s="1" t="s">
        <v>546</v>
      </c>
      <c r="H233" s="1"/>
      <c r="I233" s="1" t="s">
        <v>21</v>
      </c>
      <c r="J233" s="1" t="s">
        <v>27</v>
      </c>
      <c r="K233" s="1" t="s">
        <v>4676</v>
      </c>
      <c r="L233" s="1" t="s">
        <v>5027</v>
      </c>
      <c r="M233" s="1" t="s">
        <v>22</v>
      </c>
      <c r="N233" s="1" t="s">
        <v>5785</v>
      </c>
      <c r="O233" s="1" t="s">
        <v>2188</v>
      </c>
      <c r="P233" s="170" t="s">
        <v>5037</v>
      </c>
      <c r="Q233" s="169" t="s">
        <v>5038</v>
      </c>
      <c r="R233">
        <v>7208648</v>
      </c>
      <c r="S233" t="s">
        <v>7041</v>
      </c>
      <c r="U233" s="151" t="s">
        <v>2753</v>
      </c>
    </row>
    <row r="234" spans="1:21" customFormat="1" x14ac:dyDescent="0.25">
      <c r="A234" s="1" t="s">
        <v>977</v>
      </c>
      <c r="B234" s="1" t="s">
        <v>978</v>
      </c>
      <c r="C234" s="1" t="s">
        <v>3626</v>
      </c>
      <c r="D234" s="1" t="s">
        <v>1866</v>
      </c>
      <c r="E234" s="48">
        <v>235.7</v>
      </c>
      <c r="F234" s="1" t="s">
        <v>3314</v>
      </c>
      <c r="G234" s="1" t="s">
        <v>546</v>
      </c>
      <c r="H234" s="1"/>
      <c r="I234" s="1" t="s">
        <v>21</v>
      </c>
      <c r="J234" s="1" t="s">
        <v>29</v>
      </c>
      <c r="K234" s="1" t="s">
        <v>3315</v>
      </c>
      <c r="L234" s="1" t="s">
        <v>3316</v>
      </c>
      <c r="M234" s="1" t="s">
        <v>22</v>
      </c>
      <c r="N234" s="1" t="s">
        <v>5785</v>
      </c>
      <c r="O234" s="1" t="s">
        <v>2188</v>
      </c>
      <c r="P234" s="170" t="s">
        <v>2991</v>
      </c>
      <c r="Q234" s="169" t="s">
        <v>3627</v>
      </c>
      <c r="R234">
        <v>7208827</v>
      </c>
      <c r="S234" t="s">
        <v>7042</v>
      </c>
      <c r="U234" s="151" t="s">
        <v>2753</v>
      </c>
    </row>
    <row r="235" spans="1:21" customFormat="1" x14ac:dyDescent="0.25">
      <c r="A235" s="1" t="s">
        <v>982</v>
      </c>
      <c r="B235" s="1" t="s">
        <v>983</v>
      </c>
      <c r="C235" s="1" t="s">
        <v>5039</v>
      </c>
      <c r="D235" s="1" t="s">
        <v>1866</v>
      </c>
      <c r="E235" s="48">
        <v>268.2</v>
      </c>
      <c r="F235" s="1" t="s">
        <v>32</v>
      </c>
      <c r="G235" s="1" t="s">
        <v>546</v>
      </c>
      <c r="H235" s="1"/>
      <c r="I235" s="1" t="s">
        <v>21</v>
      </c>
      <c r="J235" s="1" t="s">
        <v>27</v>
      </c>
      <c r="K235" s="1" t="s">
        <v>21</v>
      </c>
      <c r="L235" s="1" t="s">
        <v>4682</v>
      </c>
      <c r="M235" s="1" t="s">
        <v>22</v>
      </c>
      <c r="N235" s="1" t="s">
        <v>5785</v>
      </c>
      <c r="O235" s="1" t="s">
        <v>2188</v>
      </c>
      <c r="P235" s="170" t="s">
        <v>5040</v>
      </c>
      <c r="Q235" s="169" t="s">
        <v>5041</v>
      </c>
      <c r="R235">
        <v>7208735</v>
      </c>
      <c r="S235" t="s">
        <v>7043</v>
      </c>
      <c r="U235" s="151" t="s">
        <v>2753</v>
      </c>
    </row>
    <row r="236" spans="1:21" customFormat="1" x14ac:dyDescent="0.25">
      <c r="A236" s="1" t="s">
        <v>986</v>
      </c>
      <c r="B236" s="1" t="s">
        <v>987</v>
      </c>
      <c r="C236" s="1" t="s">
        <v>3628</v>
      </c>
      <c r="D236" s="1" t="s">
        <v>1866</v>
      </c>
      <c r="E236" s="48">
        <v>306</v>
      </c>
      <c r="F236" s="1" t="s">
        <v>3319</v>
      </c>
      <c r="G236" s="1" t="s">
        <v>546</v>
      </c>
      <c r="H236" s="1"/>
      <c r="I236" s="1" t="s">
        <v>21</v>
      </c>
      <c r="J236" s="1" t="s">
        <v>29</v>
      </c>
      <c r="K236" s="1" t="s">
        <v>3320</v>
      </c>
      <c r="L236" s="1" t="s">
        <v>3321</v>
      </c>
      <c r="M236" s="1" t="s">
        <v>22</v>
      </c>
      <c r="N236" s="1" t="s">
        <v>5785</v>
      </c>
      <c r="O236" s="1" t="s">
        <v>2188</v>
      </c>
      <c r="P236" s="170" t="s">
        <v>2994</v>
      </c>
      <c r="Q236" s="169" t="s">
        <v>3629</v>
      </c>
      <c r="R236">
        <v>7209028</v>
      </c>
      <c r="S236" t="s">
        <v>7044</v>
      </c>
      <c r="U236" s="151" t="s">
        <v>2753</v>
      </c>
    </row>
    <row r="237" spans="1:21" customFormat="1" x14ac:dyDescent="0.25">
      <c r="A237" s="1" t="s">
        <v>2300</v>
      </c>
      <c r="B237" s="1" t="s">
        <v>2301</v>
      </c>
      <c r="C237" s="1" t="s">
        <v>3630</v>
      </c>
      <c r="D237" s="1" t="s">
        <v>1866</v>
      </c>
      <c r="E237" s="48">
        <v>227.6</v>
      </c>
      <c r="F237" s="1" t="s">
        <v>3314</v>
      </c>
      <c r="G237" s="1" t="s">
        <v>546</v>
      </c>
      <c r="H237" s="1"/>
      <c r="I237" s="1" t="s">
        <v>21</v>
      </c>
      <c r="J237" s="1" t="s">
        <v>29</v>
      </c>
      <c r="K237" s="1" t="s">
        <v>3328</v>
      </c>
      <c r="L237" s="1" t="s">
        <v>3329</v>
      </c>
      <c r="M237" s="1" t="s">
        <v>22</v>
      </c>
      <c r="N237" s="1" t="s">
        <v>5785</v>
      </c>
      <c r="O237" s="1" t="s">
        <v>2188</v>
      </c>
      <c r="P237" s="170" t="s">
        <v>3015</v>
      </c>
      <c r="Q237" s="169" t="s">
        <v>3631</v>
      </c>
      <c r="R237">
        <v>4909727</v>
      </c>
      <c r="S237" t="s">
        <v>7047</v>
      </c>
      <c r="U237" s="151" t="s">
        <v>2753</v>
      </c>
    </row>
    <row r="238" spans="1:21" customFormat="1" x14ac:dyDescent="0.25">
      <c r="A238" s="1" t="s">
        <v>880</v>
      </c>
      <c r="B238" s="1" t="s">
        <v>881</v>
      </c>
      <c r="C238" s="1" t="s">
        <v>5042</v>
      </c>
      <c r="D238" s="1" t="s">
        <v>1866</v>
      </c>
      <c r="E238" s="48">
        <v>145.30000000000001</v>
      </c>
      <c r="F238" s="1" t="s">
        <v>4669</v>
      </c>
      <c r="G238" s="1" t="s">
        <v>546</v>
      </c>
      <c r="H238" s="1"/>
      <c r="I238" s="1" t="s">
        <v>21</v>
      </c>
      <c r="J238" s="1" t="s">
        <v>4670</v>
      </c>
      <c r="K238" s="1" t="s">
        <v>4671</v>
      </c>
      <c r="L238" s="1" t="s">
        <v>4705</v>
      </c>
      <c r="M238" s="1" t="s">
        <v>22</v>
      </c>
      <c r="N238" s="1" t="s">
        <v>5784</v>
      </c>
      <c r="O238" s="1" t="s">
        <v>2191</v>
      </c>
      <c r="P238" s="170" t="s">
        <v>5043</v>
      </c>
      <c r="Q238" s="169" t="s">
        <v>5044</v>
      </c>
      <c r="R238">
        <v>7208517</v>
      </c>
      <c r="S238" t="s">
        <v>7050</v>
      </c>
      <c r="U238" s="151" t="s">
        <v>2753</v>
      </c>
    </row>
    <row r="239" spans="1:21" customFormat="1" x14ac:dyDescent="0.25">
      <c r="A239" s="1" t="s">
        <v>884</v>
      </c>
      <c r="B239" s="1" t="s">
        <v>885</v>
      </c>
      <c r="C239" s="1" t="s">
        <v>5045</v>
      </c>
      <c r="D239" s="1" t="s">
        <v>1866</v>
      </c>
      <c r="E239" s="48">
        <v>161.1</v>
      </c>
      <c r="F239" s="1" t="s">
        <v>4080</v>
      </c>
      <c r="G239" s="1" t="s">
        <v>546</v>
      </c>
      <c r="H239" s="1"/>
      <c r="I239" s="1" t="s">
        <v>21</v>
      </c>
      <c r="J239" s="1" t="s">
        <v>27</v>
      </c>
      <c r="K239" s="1" t="s">
        <v>4676</v>
      </c>
      <c r="L239" s="1" t="s">
        <v>4737</v>
      </c>
      <c r="M239" s="1" t="s">
        <v>22</v>
      </c>
      <c r="N239" s="1" t="s">
        <v>5784</v>
      </c>
      <c r="O239" s="1" t="s">
        <v>2191</v>
      </c>
      <c r="P239" s="170" t="s">
        <v>5046</v>
      </c>
      <c r="Q239" s="169" t="s">
        <v>5047</v>
      </c>
      <c r="R239">
        <v>7208589</v>
      </c>
      <c r="S239" t="s">
        <v>7051</v>
      </c>
      <c r="U239" s="151" t="s">
        <v>2753</v>
      </c>
    </row>
    <row r="240" spans="1:21" customFormat="1" x14ac:dyDescent="0.25">
      <c r="A240" s="1" t="s">
        <v>888</v>
      </c>
      <c r="B240" s="1" t="s">
        <v>889</v>
      </c>
      <c r="C240" s="1" t="s">
        <v>3638</v>
      </c>
      <c r="D240" s="1" t="s">
        <v>1866</v>
      </c>
      <c r="E240" s="48">
        <v>203</v>
      </c>
      <c r="F240" s="1" t="s">
        <v>3314</v>
      </c>
      <c r="G240" s="1" t="s">
        <v>546</v>
      </c>
      <c r="H240" s="1"/>
      <c r="I240" s="1" t="s">
        <v>21</v>
      </c>
      <c r="J240" s="1" t="s">
        <v>29</v>
      </c>
      <c r="K240" s="1" t="s">
        <v>3315</v>
      </c>
      <c r="L240" s="1" t="s">
        <v>3346</v>
      </c>
      <c r="M240" s="1" t="s">
        <v>22</v>
      </c>
      <c r="N240" s="1" t="s">
        <v>5784</v>
      </c>
      <c r="O240" s="1" t="s">
        <v>2191</v>
      </c>
      <c r="P240" s="170" t="s">
        <v>2964</v>
      </c>
      <c r="Q240" s="169" t="s">
        <v>3639</v>
      </c>
      <c r="R240">
        <v>7208755</v>
      </c>
      <c r="S240" t="s">
        <v>7052</v>
      </c>
      <c r="U240" s="151" t="s">
        <v>2753</v>
      </c>
    </row>
    <row r="241" spans="1:21" customFormat="1" x14ac:dyDescent="0.25">
      <c r="A241" s="1" t="s">
        <v>893</v>
      </c>
      <c r="B241" s="1" t="s">
        <v>894</v>
      </c>
      <c r="C241" s="1" t="s">
        <v>5048</v>
      </c>
      <c r="D241" s="1" t="s">
        <v>1866</v>
      </c>
      <c r="E241" s="48">
        <v>235.2</v>
      </c>
      <c r="F241" s="1" t="s">
        <v>32</v>
      </c>
      <c r="G241" s="1" t="s">
        <v>546</v>
      </c>
      <c r="H241" s="1"/>
      <c r="I241" s="1" t="s">
        <v>21</v>
      </c>
      <c r="J241" s="1" t="s">
        <v>27</v>
      </c>
      <c r="K241" s="1" t="s">
        <v>21</v>
      </c>
      <c r="L241" s="1" t="s">
        <v>4713</v>
      </c>
      <c r="M241" s="1" t="s">
        <v>22</v>
      </c>
      <c r="N241" s="1" t="s">
        <v>5784</v>
      </c>
      <c r="O241" s="1" t="s">
        <v>2191</v>
      </c>
      <c r="P241" s="170" t="s">
        <v>5049</v>
      </c>
      <c r="Q241" s="169" t="s">
        <v>5050</v>
      </c>
      <c r="R241">
        <v>7208661</v>
      </c>
      <c r="S241" t="s">
        <v>7042</v>
      </c>
      <c r="U241" s="151" t="s">
        <v>2753</v>
      </c>
    </row>
    <row r="242" spans="1:21" customFormat="1" x14ac:dyDescent="0.25">
      <c r="A242" s="1" t="s">
        <v>897</v>
      </c>
      <c r="B242" s="1" t="s">
        <v>898</v>
      </c>
      <c r="C242" s="1" t="s">
        <v>3640</v>
      </c>
      <c r="D242" s="1" t="s">
        <v>1866</v>
      </c>
      <c r="E242" s="48">
        <v>275.60000000000002</v>
      </c>
      <c r="F242" s="1" t="s">
        <v>3319</v>
      </c>
      <c r="G242" s="1" t="s">
        <v>546</v>
      </c>
      <c r="H242" s="1"/>
      <c r="I242" s="1" t="s">
        <v>21</v>
      </c>
      <c r="J242" s="1" t="s">
        <v>29</v>
      </c>
      <c r="K242" s="1" t="s">
        <v>3320</v>
      </c>
      <c r="L242" s="1" t="s">
        <v>3354</v>
      </c>
      <c r="M242" s="1" t="s">
        <v>22</v>
      </c>
      <c r="N242" s="1" t="s">
        <v>5784</v>
      </c>
      <c r="O242" s="1" t="s">
        <v>2191</v>
      </c>
      <c r="P242" s="170" t="s">
        <v>2967</v>
      </c>
      <c r="Q242" s="169" t="s">
        <v>3641</v>
      </c>
      <c r="R242">
        <v>7208842</v>
      </c>
      <c r="S242" t="s">
        <v>7053</v>
      </c>
      <c r="U242" s="151" t="s">
        <v>2753</v>
      </c>
    </row>
    <row r="243" spans="1:21" customFormat="1" x14ac:dyDescent="0.25">
      <c r="A243" s="1" t="s">
        <v>1270</v>
      </c>
      <c r="B243" s="1" t="s">
        <v>1271</v>
      </c>
      <c r="C243" s="1" t="s">
        <v>3646</v>
      </c>
      <c r="D243" s="1" t="s">
        <v>1866</v>
      </c>
      <c r="E243" s="48">
        <v>219.5</v>
      </c>
      <c r="F243" s="1" t="s">
        <v>3314</v>
      </c>
      <c r="G243" s="1" t="s">
        <v>546</v>
      </c>
      <c r="H243" s="1"/>
      <c r="I243" s="1" t="s">
        <v>21</v>
      </c>
      <c r="J243" s="1" t="s">
        <v>29</v>
      </c>
      <c r="K243" s="1" t="s">
        <v>3315</v>
      </c>
      <c r="L243" s="1" t="s">
        <v>3577</v>
      </c>
      <c r="M243" s="1" t="s">
        <v>22</v>
      </c>
      <c r="N243" s="1" t="s">
        <v>5784</v>
      </c>
      <c r="O243" s="1" t="s">
        <v>2191</v>
      </c>
      <c r="P243" s="170" t="s">
        <v>3023</v>
      </c>
      <c r="Q243" s="169" t="s">
        <v>3647</v>
      </c>
      <c r="R243">
        <v>2108615</v>
      </c>
      <c r="S243" t="s">
        <v>7056</v>
      </c>
      <c r="U243" s="151" t="s">
        <v>2753</v>
      </c>
    </row>
    <row r="244" spans="1:21" customFormat="1" x14ac:dyDescent="0.25">
      <c r="A244" s="1" t="s">
        <v>1294</v>
      </c>
      <c r="B244" s="1" t="s">
        <v>1295</v>
      </c>
      <c r="C244" s="1" t="s">
        <v>3648</v>
      </c>
      <c r="D244" s="1" t="s">
        <v>1866</v>
      </c>
      <c r="E244" s="48">
        <v>289.60000000000002</v>
      </c>
      <c r="F244" s="1" t="s">
        <v>3319</v>
      </c>
      <c r="G244" s="1" t="s">
        <v>546</v>
      </c>
      <c r="H244" s="1"/>
      <c r="I244" s="1" t="s">
        <v>21</v>
      </c>
      <c r="J244" s="1" t="s">
        <v>29</v>
      </c>
      <c r="K244" s="1" t="s">
        <v>3320</v>
      </c>
      <c r="L244" s="1" t="s">
        <v>3649</v>
      </c>
      <c r="M244" s="1" t="s">
        <v>22</v>
      </c>
      <c r="N244" s="1" t="s">
        <v>5784</v>
      </c>
      <c r="O244" s="1" t="s">
        <v>2191</v>
      </c>
      <c r="P244" s="170" t="s">
        <v>3035</v>
      </c>
      <c r="Q244" s="169" t="s">
        <v>3650</v>
      </c>
      <c r="R244">
        <v>2108658</v>
      </c>
      <c r="S244" t="s">
        <v>7057</v>
      </c>
      <c r="U244" s="151" t="s">
        <v>2753</v>
      </c>
    </row>
    <row r="245" spans="1:21" customFormat="1" x14ac:dyDescent="0.25">
      <c r="A245" s="1" t="s">
        <v>971</v>
      </c>
      <c r="B245" s="1" t="s">
        <v>972</v>
      </c>
      <c r="C245" s="1" t="s">
        <v>5051</v>
      </c>
      <c r="D245" s="1" t="s">
        <v>1866</v>
      </c>
      <c r="E245" s="48">
        <v>189.7</v>
      </c>
      <c r="F245" s="1" t="s">
        <v>4669</v>
      </c>
      <c r="G245" s="1" t="s">
        <v>546</v>
      </c>
      <c r="H245" s="1"/>
      <c r="I245" s="1" t="s">
        <v>21</v>
      </c>
      <c r="J245" s="1" t="s">
        <v>4670</v>
      </c>
      <c r="K245" s="1" t="s">
        <v>4671</v>
      </c>
      <c r="L245" s="1" t="s">
        <v>4705</v>
      </c>
      <c r="M245" s="1" t="s">
        <v>22</v>
      </c>
      <c r="N245" s="1" t="s">
        <v>5785</v>
      </c>
      <c r="O245" s="1" t="s">
        <v>2191</v>
      </c>
      <c r="P245" s="170" t="s">
        <v>5052</v>
      </c>
      <c r="Q245" s="169" t="s">
        <v>5053</v>
      </c>
      <c r="R245">
        <v>7208541</v>
      </c>
      <c r="S245" t="s">
        <v>7058</v>
      </c>
      <c r="U245" s="151" t="s">
        <v>2753</v>
      </c>
    </row>
    <row r="246" spans="1:21" customFormat="1" x14ac:dyDescent="0.25">
      <c r="A246" s="1" t="s">
        <v>975</v>
      </c>
      <c r="B246" s="1" t="s">
        <v>976</v>
      </c>
      <c r="C246" s="1" t="s">
        <v>5054</v>
      </c>
      <c r="D246" s="1" t="s">
        <v>1866</v>
      </c>
      <c r="E246" s="48">
        <v>200.6</v>
      </c>
      <c r="F246" s="1" t="s">
        <v>4080</v>
      </c>
      <c r="G246" s="1" t="s">
        <v>546</v>
      </c>
      <c r="H246" s="1"/>
      <c r="I246" s="1" t="s">
        <v>21</v>
      </c>
      <c r="J246" s="1" t="s">
        <v>27</v>
      </c>
      <c r="K246" s="1" t="s">
        <v>4676</v>
      </c>
      <c r="L246" s="1" t="s">
        <v>4737</v>
      </c>
      <c r="M246" s="1" t="s">
        <v>22</v>
      </c>
      <c r="N246" s="1" t="s">
        <v>5785</v>
      </c>
      <c r="O246" s="1" t="s">
        <v>2191</v>
      </c>
      <c r="P246" s="170" t="s">
        <v>5055</v>
      </c>
      <c r="Q246" s="169" t="s">
        <v>5056</v>
      </c>
      <c r="R246">
        <v>7208613</v>
      </c>
      <c r="S246" t="s">
        <v>7059</v>
      </c>
      <c r="U246" s="151" t="s">
        <v>2753</v>
      </c>
    </row>
    <row r="247" spans="1:21" customFormat="1" x14ac:dyDescent="0.25">
      <c r="A247" s="1" t="s">
        <v>979</v>
      </c>
      <c r="B247" s="1" t="s">
        <v>980</v>
      </c>
      <c r="C247" s="1" t="s">
        <v>3642</v>
      </c>
      <c r="D247" s="1" t="s">
        <v>1866</v>
      </c>
      <c r="E247" s="48">
        <v>240.3</v>
      </c>
      <c r="F247" s="1" t="s">
        <v>3314</v>
      </c>
      <c r="G247" s="1" t="s">
        <v>546</v>
      </c>
      <c r="H247" s="1"/>
      <c r="I247" s="1" t="s">
        <v>21</v>
      </c>
      <c r="J247" s="1" t="s">
        <v>29</v>
      </c>
      <c r="K247" s="1" t="s">
        <v>3315</v>
      </c>
      <c r="L247" s="1" t="s">
        <v>3346</v>
      </c>
      <c r="M247" s="1" t="s">
        <v>22</v>
      </c>
      <c r="N247" s="1" t="s">
        <v>5785</v>
      </c>
      <c r="O247" s="1" t="s">
        <v>2191</v>
      </c>
      <c r="P247" s="170" t="s">
        <v>2992</v>
      </c>
      <c r="Q247" s="169" t="s">
        <v>3643</v>
      </c>
      <c r="R247">
        <v>7208787</v>
      </c>
      <c r="S247" t="s">
        <v>7060</v>
      </c>
      <c r="U247" s="151" t="s">
        <v>2753</v>
      </c>
    </row>
    <row r="248" spans="1:21" customFormat="1" x14ac:dyDescent="0.25">
      <c r="A248" s="1" t="s">
        <v>984</v>
      </c>
      <c r="B248" s="1" t="s">
        <v>985</v>
      </c>
      <c r="C248" s="1" t="s">
        <v>5057</v>
      </c>
      <c r="D248" s="1" t="s">
        <v>1866</v>
      </c>
      <c r="E248" s="48">
        <v>273.60000000000002</v>
      </c>
      <c r="F248" s="1" t="s">
        <v>32</v>
      </c>
      <c r="G248" s="1" t="s">
        <v>546</v>
      </c>
      <c r="H248" s="1"/>
      <c r="I248" s="1" t="s">
        <v>21</v>
      </c>
      <c r="J248" s="1" t="s">
        <v>27</v>
      </c>
      <c r="K248" s="1" t="s">
        <v>21</v>
      </c>
      <c r="L248" s="1" t="s">
        <v>4713</v>
      </c>
      <c r="M248" s="1" t="s">
        <v>22</v>
      </c>
      <c r="N248" s="1" t="s">
        <v>5785</v>
      </c>
      <c r="O248" s="1" t="s">
        <v>2191</v>
      </c>
      <c r="P248" s="170" t="s">
        <v>5058</v>
      </c>
      <c r="Q248" s="169" t="s">
        <v>5059</v>
      </c>
      <c r="R248">
        <v>7208689</v>
      </c>
      <c r="S248" t="s">
        <v>7061</v>
      </c>
      <c r="U248" s="151" t="s">
        <v>2753</v>
      </c>
    </row>
    <row r="249" spans="1:21" customFormat="1" x14ac:dyDescent="0.25">
      <c r="A249" s="1" t="s">
        <v>988</v>
      </c>
      <c r="B249" s="1" t="s">
        <v>989</v>
      </c>
      <c r="C249" s="1" t="s">
        <v>3644</v>
      </c>
      <c r="D249" s="1" t="s">
        <v>1866</v>
      </c>
      <c r="E249" s="48">
        <v>312.10000000000002</v>
      </c>
      <c r="F249" s="1" t="s">
        <v>3319</v>
      </c>
      <c r="G249" s="1" t="s">
        <v>546</v>
      </c>
      <c r="H249" s="1"/>
      <c r="I249" s="1" t="s">
        <v>21</v>
      </c>
      <c r="J249" s="1" t="s">
        <v>29</v>
      </c>
      <c r="K249" s="1" t="s">
        <v>3320</v>
      </c>
      <c r="L249" s="1" t="s">
        <v>3354</v>
      </c>
      <c r="M249" s="1" t="s">
        <v>22</v>
      </c>
      <c r="N249" s="1" t="s">
        <v>5785</v>
      </c>
      <c r="O249" s="1" t="s">
        <v>2191</v>
      </c>
      <c r="P249" s="170" t="s">
        <v>2995</v>
      </c>
      <c r="Q249" s="169" t="s">
        <v>3645</v>
      </c>
      <c r="R249">
        <v>7208878</v>
      </c>
      <c r="S249" t="s">
        <v>7062</v>
      </c>
      <c r="U249" s="151" t="s">
        <v>2753</v>
      </c>
    </row>
    <row r="250" spans="1:21" customFormat="1" x14ac:dyDescent="0.25">
      <c r="A250" s="1" t="s">
        <v>18</v>
      </c>
      <c r="B250" s="1" t="s">
        <v>19</v>
      </c>
      <c r="C250" s="1" t="s">
        <v>5060</v>
      </c>
      <c r="D250" s="1" t="s">
        <v>1866</v>
      </c>
      <c r="E250" s="48">
        <v>145.30000000000001</v>
      </c>
      <c r="F250" s="1" t="s">
        <v>4669</v>
      </c>
      <c r="G250" s="1" t="s">
        <v>546</v>
      </c>
      <c r="H250" s="1"/>
      <c r="I250" s="1" t="s">
        <v>21</v>
      </c>
      <c r="J250" s="1" t="s">
        <v>4670</v>
      </c>
      <c r="K250" s="1" t="s">
        <v>4671</v>
      </c>
      <c r="L250" s="1" t="s">
        <v>4733</v>
      </c>
      <c r="M250" s="1" t="s">
        <v>22</v>
      </c>
      <c r="N250" s="1" t="s">
        <v>5784</v>
      </c>
      <c r="O250" s="1" t="s">
        <v>2194</v>
      </c>
      <c r="P250" s="170" t="s">
        <v>5061</v>
      </c>
      <c r="Q250" s="169" t="s">
        <v>5062</v>
      </c>
      <c r="R250">
        <v>7208518</v>
      </c>
      <c r="S250" t="s">
        <v>7050</v>
      </c>
      <c r="U250" s="151" t="s">
        <v>2753</v>
      </c>
    </row>
    <row r="251" spans="1:21" customFormat="1" x14ac:dyDescent="0.25">
      <c r="A251" s="1" t="s">
        <v>25</v>
      </c>
      <c r="B251" s="1" t="s">
        <v>26</v>
      </c>
      <c r="C251" s="1" t="s">
        <v>5063</v>
      </c>
      <c r="D251" s="1" t="s">
        <v>1866</v>
      </c>
      <c r="E251" s="48">
        <v>161.1</v>
      </c>
      <c r="F251" s="1" t="s">
        <v>4080</v>
      </c>
      <c r="G251" s="1" t="s">
        <v>546</v>
      </c>
      <c r="H251" s="1"/>
      <c r="I251" s="1" t="s">
        <v>21</v>
      </c>
      <c r="J251" s="1" t="s">
        <v>27</v>
      </c>
      <c r="K251" s="1" t="s">
        <v>4676</v>
      </c>
      <c r="L251" s="1" t="s">
        <v>5064</v>
      </c>
      <c r="M251" s="1" t="s">
        <v>22</v>
      </c>
      <c r="N251" s="1" t="s">
        <v>5784</v>
      </c>
      <c r="O251" s="1" t="s">
        <v>2194</v>
      </c>
      <c r="P251" s="170" t="s">
        <v>5065</v>
      </c>
      <c r="Q251" s="169" t="s">
        <v>5066</v>
      </c>
      <c r="R251">
        <v>7208590</v>
      </c>
      <c r="S251" t="s">
        <v>7051</v>
      </c>
      <c r="U251" s="151" t="s">
        <v>2753</v>
      </c>
    </row>
    <row r="252" spans="1:21" customFormat="1" x14ac:dyDescent="0.25">
      <c r="A252" s="1" t="s">
        <v>28</v>
      </c>
      <c r="B252" s="1" t="s">
        <v>890</v>
      </c>
      <c r="C252" s="1" t="s">
        <v>3651</v>
      </c>
      <c r="D252" s="1" t="s">
        <v>1866</v>
      </c>
      <c r="E252" s="48">
        <v>203</v>
      </c>
      <c r="F252" s="1" t="s">
        <v>3314</v>
      </c>
      <c r="G252" s="1" t="s">
        <v>546</v>
      </c>
      <c r="H252" s="1"/>
      <c r="I252" s="1" t="s">
        <v>21</v>
      </c>
      <c r="J252" s="1" t="s">
        <v>29</v>
      </c>
      <c r="K252" s="1" t="s">
        <v>3315</v>
      </c>
      <c r="L252" s="1" t="s">
        <v>3367</v>
      </c>
      <c r="M252" s="1" t="s">
        <v>22</v>
      </c>
      <c r="N252" s="1" t="s">
        <v>5784</v>
      </c>
      <c r="O252" s="1" t="s">
        <v>2194</v>
      </c>
      <c r="P252" s="170" t="s">
        <v>2965</v>
      </c>
      <c r="Q252" s="169" t="s">
        <v>3652</v>
      </c>
      <c r="R252">
        <v>7208756</v>
      </c>
      <c r="S252" t="s">
        <v>7052</v>
      </c>
      <c r="U252" s="151" t="s">
        <v>2753</v>
      </c>
    </row>
    <row r="253" spans="1:21" customFormat="1" x14ac:dyDescent="0.25">
      <c r="A253" s="1" t="s">
        <v>30</v>
      </c>
      <c r="B253" s="1" t="s">
        <v>31</v>
      </c>
      <c r="C253" s="1" t="s">
        <v>5067</v>
      </c>
      <c r="D253" s="1" t="s">
        <v>1866</v>
      </c>
      <c r="E253" s="48">
        <v>235.2</v>
      </c>
      <c r="F253" s="1" t="s">
        <v>32</v>
      </c>
      <c r="G253" s="1" t="s">
        <v>546</v>
      </c>
      <c r="H253" s="1"/>
      <c r="I253" s="1" t="s">
        <v>21</v>
      </c>
      <c r="J253" s="1" t="s">
        <v>27</v>
      </c>
      <c r="K253" s="1" t="s">
        <v>21</v>
      </c>
      <c r="L253" s="1" t="s">
        <v>4741</v>
      </c>
      <c r="M253" s="1" t="s">
        <v>22</v>
      </c>
      <c r="N253" s="1" t="s">
        <v>5784</v>
      </c>
      <c r="O253" s="1" t="s">
        <v>2194</v>
      </c>
      <c r="P253" s="170" t="s">
        <v>5068</v>
      </c>
      <c r="Q253" s="169" t="s">
        <v>5069</v>
      </c>
      <c r="R253">
        <v>7208662</v>
      </c>
      <c r="S253" t="s">
        <v>7042</v>
      </c>
      <c r="U253" s="151" t="s">
        <v>2753</v>
      </c>
    </row>
    <row r="254" spans="1:21" customFormat="1" x14ac:dyDescent="0.25">
      <c r="A254" s="1" t="s">
        <v>33</v>
      </c>
      <c r="B254" s="1" t="s">
        <v>34</v>
      </c>
      <c r="C254" s="1" t="s">
        <v>3653</v>
      </c>
      <c r="D254" s="1" t="s">
        <v>1866</v>
      </c>
      <c r="E254" s="48">
        <v>275.60000000000002</v>
      </c>
      <c r="F254" s="1" t="s">
        <v>3319</v>
      </c>
      <c r="G254" s="1" t="s">
        <v>546</v>
      </c>
      <c r="H254" s="1"/>
      <c r="I254" s="1" t="s">
        <v>21</v>
      </c>
      <c r="J254" s="1" t="s">
        <v>29</v>
      </c>
      <c r="K254" s="1" t="s">
        <v>3320</v>
      </c>
      <c r="L254" s="1" t="s">
        <v>3370</v>
      </c>
      <c r="M254" s="1" t="s">
        <v>22</v>
      </c>
      <c r="N254" s="1" t="s">
        <v>5784</v>
      </c>
      <c r="O254" s="1" t="s">
        <v>2194</v>
      </c>
      <c r="P254" s="170" t="s">
        <v>2968</v>
      </c>
      <c r="Q254" s="169" t="s">
        <v>3654</v>
      </c>
      <c r="R254">
        <v>7208843</v>
      </c>
      <c r="S254" t="s">
        <v>7053</v>
      </c>
      <c r="U254" s="151" t="s">
        <v>2753</v>
      </c>
    </row>
    <row r="255" spans="1:21" customFormat="1" x14ac:dyDescent="0.25">
      <c r="A255" s="1" t="s">
        <v>1272</v>
      </c>
      <c r="B255" s="1" t="s">
        <v>1273</v>
      </c>
      <c r="C255" s="1" t="s">
        <v>3659</v>
      </c>
      <c r="D255" s="1" t="s">
        <v>1866</v>
      </c>
      <c r="E255" s="48">
        <v>219.5</v>
      </c>
      <c r="F255" s="1" t="s">
        <v>3314</v>
      </c>
      <c r="G255" s="1" t="s">
        <v>546</v>
      </c>
      <c r="H255" s="1"/>
      <c r="I255" s="1" t="s">
        <v>21</v>
      </c>
      <c r="J255" s="1" t="s">
        <v>29</v>
      </c>
      <c r="K255" s="1" t="s">
        <v>3315</v>
      </c>
      <c r="L255" s="1" t="s">
        <v>3660</v>
      </c>
      <c r="M255" s="1" t="s">
        <v>22</v>
      </c>
      <c r="N255" s="1" t="s">
        <v>5784</v>
      </c>
      <c r="O255" s="1" t="s">
        <v>2194</v>
      </c>
      <c r="P255" s="170" t="s">
        <v>3024</v>
      </c>
      <c r="Q255" s="169" t="s">
        <v>3661</v>
      </c>
      <c r="R255">
        <v>2108616</v>
      </c>
      <c r="S255" t="s">
        <v>7056</v>
      </c>
      <c r="U255" s="151" t="s">
        <v>2753</v>
      </c>
    </row>
    <row r="256" spans="1:21" customFormat="1" x14ac:dyDescent="0.25">
      <c r="A256" s="1" t="s">
        <v>1296</v>
      </c>
      <c r="B256" s="1" t="s">
        <v>1297</v>
      </c>
      <c r="C256" s="1" t="s">
        <v>3662</v>
      </c>
      <c r="D256" s="1" t="s">
        <v>1866</v>
      </c>
      <c r="E256" s="48">
        <v>289.60000000000002</v>
      </c>
      <c r="F256" s="1" t="s">
        <v>3319</v>
      </c>
      <c r="G256" s="1" t="s">
        <v>546</v>
      </c>
      <c r="H256" s="1"/>
      <c r="I256" s="1" t="s">
        <v>21</v>
      </c>
      <c r="J256" s="1" t="s">
        <v>29</v>
      </c>
      <c r="K256" s="1" t="s">
        <v>3320</v>
      </c>
      <c r="L256" s="1" t="s">
        <v>3663</v>
      </c>
      <c r="M256" s="1" t="s">
        <v>22</v>
      </c>
      <c r="N256" s="1" t="s">
        <v>5784</v>
      </c>
      <c r="O256" s="1" t="s">
        <v>2194</v>
      </c>
      <c r="P256" s="170" t="s">
        <v>3036</v>
      </c>
      <c r="Q256" s="169" t="s">
        <v>3664</v>
      </c>
      <c r="R256">
        <v>2108659</v>
      </c>
      <c r="S256" t="s">
        <v>7057</v>
      </c>
      <c r="U256" s="151" t="s">
        <v>2753</v>
      </c>
    </row>
    <row r="257" spans="1:21" customFormat="1" x14ac:dyDescent="0.25">
      <c r="A257" s="1" t="s">
        <v>64</v>
      </c>
      <c r="B257" s="1" t="s">
        <v>65</v>
      </c>
      <c r="C257" s="1" t="s">
        <v>5070</v>
      </c>
      <c r="D257" s="1" t="s">
        <v>1866</v>
      </c>
      <c r="E257" s="48">
        <v>189.7</v>
      </c>
      <c r="F257" s="1" t="s">
        <v>4669</v>
      </c>
      <c r="G257" s="1" t="s">
        <v>546</v>
      </c>
      <c r="H257" s="1"/>
      <c r="I257" s="1" t="s">
        <v>21</v>
      </c>
      <c r="J257" s="1" t="s">
        <v>4670</v>
      </c>
      <c r="K257" s="1" t="s">
        <v>4671</v>
      </c>
      <c r="L257" s="1" t="s">
        <v>4733</v>
      </c>
      <c r="M257" s="1" t="s">
        <v>22</v>
      </c>
      <c r="N257" s="1" t="s">
        <v>5785</v>
      </c>
      <c r="O257" s="1" t="s">
        <v>2194</v>
      </c>
      <c r="P257" s="170" t="s">
        <v>5071</v>
      </c>
      <c r="Q257" s="169" t="s">
        <v>5072</v>
      </c>
      <c r="R257">
        <v>7208542</v>
      </c>
      <c r="S257" t="s">
        <v>7058</v>
      </c>
      <c r="U257" s="151" t="s">
        <v>2753</v>
      </c>
    </row>
    <row r="258" spans="1:21" customFormat="1" x14ac:dyDescent="0.25">
      <c r="A258" s="1" t="s">
        <v>66</v>
      </c>
      <c r="B258" s="1" t="s">
        <v>67</v>
      </c>
      <c r="C258" s="1" t="s">
        <v>5073</v>
      </c>
      <c r="D258" s="1" t="s">
        <v>1866</v>
      </c>
      <c r="E258" s="48">
        <v>200.6</v>
      </c>
      <c r="F258" s="1" t="s">
        <v>4080</v>
      </c>
      <c r="G258" s="1" t="s">
        <v>546</v>
      </c>
      <c r="H258" s="1"/>
      <c r="I258" s="1" t="s">
        <v>21</v>
      </c>
      <c r="J258" s="1" t="s">
        <v>27</v>
      </c>
      <c r="K258" s="1" t="s">
        <v>4676</v>
      </c>
      <c r="L258" s="1" t="s">
        <v>5064</v>
      </c>
      <c r="M258" s="1" t="s">
        <v>22</v>
      </c>
      <c r="N258" s="1" t="s">
        <v>5785</v>
      </c>
      <c r="O258" s="1" t="s">
        <v>2194</v>
      </c>
      <c r="P258" s="170" t="s">
        <v>5074</v>
      </c>
      <c r="Q258" s="169" t="s">
        <v>5075</v>
      </c>
      <c r="R258">
        <v>7208614</v>
      </c>
      <c r="S258" t="s">
        <v>7059</v>
      </c>
      <c r="U258" s="151" t="s">
        <v>2753</v>
      </c>
    </row>
    <row r="259" spans="1:21" customFormat="1" x14ac:dyDescent="0.25">
      <c r="A259" s="1" t="s">
        <v>68</v>
      </c>
      <c r="B259" s="1" t="s">
        <v>981</v>
      </c>
      <c r="C259" s="1" t="s">
        <v>3655</v>
      </c>
      <c r="D259" s="1" t="s">
        <v>1866</v>
      </c>
      <c r="E259" s="48">
        <v>240.3</v>
      </c>
      <c r="F259" s="1" t="s">
        <v>3314</v>
      </c>
      <c r="G259" s="1" t="s">
        <v>546</v>
      </c>
      <c r="H259" s="1"/>
      <c r="I259" s="1" t="s">
        <v>21</v>
      </c>
      <c r="J259" s="1" t="s">
        <v>29</v>
      </c>
      <c r="K259" s="1" t="s">
        <v>3315</v>
      </c>
      <c r="L259" s="1" t="s">
        <v>3367</v>
      </c>
      <c r="M259" s="1" t="s">
        <v>22</v>
      </c>
      <c r="N259" s="1" t="s">
        <v>5785</v>
      </c>
      <c r="O259" s="1" t="s">
        <v>2194</v>
      </c>
      <c r="P259" s="170" t="s">
        <v>2993</v>
      </c>
      <c r="Q259" s="169" t="s">
        <v>3656</v>
      </c>
      <c r="R259">
        <v>7208788</v>
      </c>
      <c r="S259" t="s">
        <v>7060</v>
      </c>
      <c r="U259" s="151" t="s">
        <v>2753</v>
      </c>
    </row>
    <row r="260" spans="1:21" customFormat="1" x14ac:dyDescent="0.25">
      <c r="A260" s="1" t="s">
        <v>69</v>
      </c>
      <c r="B260" s="1" t="s">
        <v>70</v>
      </c>
      <c r="C260" s="1" t="s">
        <v>5076</v>
      </c>
      <c r="D260" s="1" t="s">
        <v>1866</v>
      </c>
      <c r="E260" s="48">
        <v>273.60000000000002</v>
      </c>
      <c r="F260" s="1" t="s">
        <v>32</v>
      </c>
      <c r="G260" s="1" t="s">
        <v>546</v>
      </c>
      <c r="H260" s="1"/>
      <c r="I260" s="1" t="s">
        <v>21</v>
      </c>
      <c r="J260" s="1" t="s">
        <v>27</v>
      </c>
      <c r="K260" s="1" t="s">
        <v>21</v>
      </c>
      <c r="L260" s="1" t="s">
        <v>4741</v>
      </c>
      <c r="M260" s="1" t="s">
        <v>22</v>
      </c>
      <c r="N260" s="1" t="s">
        <v>5785</v>
      </c>
      <c r="O260" s="1" t="s">
        <v>2194</v>
      </c>
      <c r="P260" s="170" t="s">
        <v>5077</v>
      </c>
      <c r="Q260" s="169" t="s">
        <v>5078</v>
      </c>
      <c r="R260">
        <v>7208690</v>
      </c>
      <c r="S260" t="s">
        <v>7061</v>
      </c>
      <c r="U260" s="151" t="s">
        <v>2753</v>
      </c>
    </row>
    <row r="261" spans="1:21" customFormat="1" x14ac:dyDescent="0.25">
      <c r="A261" s="1" t="s">
        <v>71</v>
      </c>
      <c r="B261" s="1" t="s">
        <v>72</v>
      </c>
      <c r="C261" s="1" t="s">
        <v>3657</v>
      </c>
      <c r="D261" s="1" t="s">
        <v>1866</v>
      </c>
      <c r="E261" s="48">
        <v>312.10000000000002</v>
      </c>
      <c r="F261" s="1" t="s">
        <v>3319</v>
      </c>
      <c r="G261" s="1" t="s">
        <v>546</v>
      </c>
      <c r="H261" s="1"/>
      <c r="I261" s="1" t="s">
        <v>21</v>
      </c>
      <c r="J261" s="1" t="s">
        <v>29</v>
      </c>
      <c r="K261" s="1" t="s">
        <v>3320</v>
      </c>
      <c r="L261" s="1" t="s">
        <v>3370</v>
      </c>
      <c r="M261" s="1" t="s">
        <v>22</v>
      </c>
      <c r="N261" s="1" t="s">
        <v>5785</v>
      </c>
      <c r="O261" s="1" t="s">
        <v>2194</v>
      </c>
      <c r="P261" s="170" t="s">
        <v>2996</v>
      </c>
      <c r="Q261" s="169" t="s">
        <v>3658</v>
      </c>
      <c r="R261">
        <v>7208879</v>
      </c>
      <c r="S261" t="s">
        <v>7062</v>
      </c>
      <c r="U261" s="151" t="s">
        <v>2753</v>
      </c>
    </row>
    <row r="262" spans="1:21" customFormat="1" x14ac:dyDescent="0.25">
      <c r="A262" s="1" t="s">
        <v>1114</v>
      </c>
      <c r="B262" s="1" t="s">
        <v>1115</v>
      </c>
      <c r="C262" s="1" t="s">
        <v>5079</v>
      </c>
      <c r="D262" s="1" t="s">
        <v>1872</v>
      </c>
      <c r="E262" s="48">
        <v>142.5</v>
      </c>
      <c r="F262" s="1" t="s">
        <v>4669</v>
      </c>
      <c r="G262" s="1" t="s">
        <v>546</v>
      </c>
      <c r="H262" s="1"/>
      <c r="I262" s="1" t="s">
        <v>21</v>
      </c>
      <c r="J262" s="1" t="s">
        <v>4670</v>
      </c>
      <c r="K262" s="1" t="s">
        <v>4671</v>
      </c>
      <c r="L262" s="1" t="s">
        <v>4672</v>
      </c>
      <c r="M262" s="1" t="s">
        <v>22</v>
      </c>
      <c r="N262" s="1" t="s">
        <v>5784</v>
      </c>
      <c r="O262" s="1" t="s">
        <v>2188</v>
      </c>
      <c r="P262" s="170" t="s">
        <v>5080</v>
      </c>
      <c r="Q262" s="169" t="s">
        <v>5081</v>
      </c>
      <c r="R262">
        <v>7208566</v>
      </c>
      <c r="S262" t="s">
        <v>7030</v>
      </c>
      <c r="U262" s="151" t="s">
        <v>2753</v>
      </c>
    </row>
    <row r="263" spans="1:21" customFormat="1" x14ac:dyDescent="0.25">
      <c r="A263" s="1" t="s">
        <v>1118</v>
      </c>
      <c r="B263" s="1" t="s">
        <v>1119</v>
      </c>
      <c r="C263" s="1" t="s">
        <v>4826</v>
      </c>
      <c r="D263" s="1" t="s">
        <v>1872</v>
      </c>
      <c r="E263" s="48">
        <v>157.9</v>
      </c>
      <c r="F263" s="1" t="s">
        <v>4080</v>
      </c>
      <c r="G263" s="1" t="s">
        <v>546</v>
      </c>
      <c r="H263" s="1"/>
      <c r="I263" s="1" t="s">
        <v>21</v>
      </c>
      <c r="J263" s="1" t="s">
        <v>27</v>
      </c>
      <c r="K263" s="1" t="s">
        <v>4676</v>
      </c>
      <c r="L263" s="1" t="s">
        <v>4677</v>
      </c>
      <c r="M263" s="1" t="s">
        <v>22</v>
      </c>
      <c r="N263" s="1" t="s">
        <v>5784</v>
      </c>
      <c r="O263" s="1" t="s">
        <v>2188</v>
      </c>
      <c r="P263" s="170" t="s">
        <v>5082</v>
      </c>
      <c r="Q263" s="169" t="s">
        <v>5083</v>
      </c>
      <c r="R263">
        <v>7208638</v>
      </c>
      <c r="S263" t="s">
        <v>7031</v>
      </c>
      <c r="U263" s="151" t="s">
        <v>2753</v>
      </c>
    </row>
    <row r="264" spans="1:21" customFormat="1" x14ac:dyDescent="0.25">
      <c r="A264" s="1" t="s">
        <v>1123</v>
      </c>
      <c r="B264" s="1" t="s">
        <v>1124</v>
      </c>
      <c r="C264" s="1" t="s">
        <v>3665</v>
      </c>
      <c r="D264" s="1" t="s">
        <v>1872</v>
      </c>
      <c r="E264" s="48">
        <v>198.9</v>
      </c>
      <c r="F264" s="1" t="s">
        <v>3314</v>
      </c>
      <c r="G264" s="1" t="s">
        <v>546</v>
      </c>
      <c r="H264" s="1"/>
      <c r="I264" s="1" t="s">
        <v>21</v>
      </c>
      <c r="J264" s="1" t="s">
        <v>29</v>
      </c>
      <c r="K264" s="1" t="s">
        <v>3315</v>
      </c>
      <c r="L264" s="1" t="s">
        <v>3592</v>
      </c>
      <c r="M264" s="1" t="s">
        <v>22</v>
      </c>
      <c r="N264" s="1" t="s">
        <v>5784</v>
      </c>
      <c r="O264" s="1" t="s">
        <v>2188</v>
      </c>
      <c r="P264" s="170" t="s">
        <v>2923</v>
      </c>
      <c r="Q264" s="169" t="s">
        <v>3666</v>
      </c>
      <c r="R264">
        <v>7208812</v>
      </c>
      <c r="S264" t="s">
        <v>7032</v>
      </c>
      <c r="U264" s="151" t="s">
        <v>2753</v>
      </c>
    </row>
    <row r="265" spans="1:21" customFormat="1" x14ac:dyDescent="0.25">
      <c r="A265" s="1" t="s">
        <v>1127</v>
      </c>
      <c r="B265" s="1" t="s">
        <v>1128</v>
      </c>
      <c r="C265" s="1" t="s">
        <v>5084</v>
      </c>
      <c r="D265" s="1" t="s">
        <v>1872</v>
      </c>
      <c r="E265" s="48">
        <v>230.6</v>
      </c>
      <c r="F265" s="1" t="s">
        <v>32</v>
      </c>
      <c r="G265" s="1" t="s">
        <v>546</v>
      </c>
      <c r="H265" s="1"/>
      <c r="I265" s="1" t="s">
        <v>21</v>
      </c>
      <c r="J265" s="1" t="s">
        <v>27</v>
      </c>
      <c r="K265" s="1" t="s">
        <v>21</v>
      </c>
      <c r="L265" s="1" t="s">
        <v>5085</v>
      </c>
      <c r="M265" s="1" t="s">
        <v>22</v>
      </c>
      <c r="N265" s="1" t="s">
        <v>5784</v>
      </c>
      <c r="O265" s="1" t="s">
        <v>2188</v>
      </c>
      <c r="P265" s="170" t="s">
        <v>5086</v>
      </c>
      <c r="Q265" s="169" t="s">
        <v>5087</v>
      </c>
      <c r="R265">
        <v>2108585</v>
      </c>
      <c r="S265" t="s">
        <v>7033</v>
      </c>
      <c r="U265" s="151" t="s">
        <v>2753</v>
      </c>
    </row>
    <row r="266" spans="1:21" customFormat="1" x14ac:dyDescent="0.25">
      <c r="A266" s="1" t="s">
        <v>1131</v>
      </c>
      <c r="B266" s="1" t="s">
        <v>1132</v>
      </c>
      <c r="C266" s="1" t="s">
        <v>3667</v>
      </c>
      <c r="D266" s="1" t="s">
        <v>1872</v>
      </c>
      <c r="E266" s="48">
        <v>270.10000000000002</v>
      </c>
      <c r="F266" s="1" t="s">
        <v>3319</v>
      </c>
      <c r="G266" s="1" t="s">
        <v>546</v>
      </c>
      <c r="H266" s="1"/>
      <c r="I266" s="1" t="s">
        <v>21</v>
      </c>
      <c r="J266" s="1" t="s">
        <v>29</v>
      </c>
      <c r="K266" s="1" t="s">
        <v>3320</v>
      </c>
      <c r="L266" s="1" t="s">
        <v>3668</v>
      </c>
      <c r="M266" s="1" t="s">
        <v>22</v>
      </c>
      <c r="N266" s="1" t="s">
        <v>5784</v>
      </c>
      <c r="O266" s="1" t="s">
        <v>2188</v>
      </c>
      <c r="P266" s="170" t="s">
        <v>2926</v>
      </c>
      <c r="Q266" s="169" t="s">
        <v>3669</v>
      </c>
      <c r="R266">
        <v>7209007</v>
      </c>
      <c r="S266" t="s">
        <v>7034</v>
      </c>
      <c r="U266" s="151" t="s">
        <v>2753</v>
      </c>
    </row>
    <row r="267" spans="1:21" customFormat="1" x14ac:dyDescent="0.25">
      <c r="A267" s="1" t="s">
        <v>1340</v>
      </c>
      <c r="B267" s="1" t="s">
        <v>1341</v>
      </c>
      <c r="C267" s="1" t="s">
        <v>3678</v>
      </c>
      <c r="D267" s="1" t="s">
        <v>1872</v>
      </c>
      <c r="E267" s="48">
        <v>215.3</v>
      </c>
      <c r="F267" s="1" t="s">
        <v>3314</v>
      </c>
      <c r="G267" s="1" t="s">
        <v>546</v>
      </c>
      <c r="H267" s="1"/>
      <c r="I267" s="1" t="s">
        <v>21</v>
      </c>
      <c r="J267" s="1" t="s">
        <v>29</v>
      </c>
      <c r="K267" s="1" t="s">
        <v>3315</v>
      </c>
      <c r="L267" s="1" t="s">
        <v>3679</v>
      </c>
      <c r="M267" s="1" t="s">
        <v>22</v>
      </c>
      <c r="N267" s="1" t="s">
        <v>5784</v>
      </c>
      <c r="O267" s="1" t="s">
        <v>2188</v>
      </c>
      <c r="P267" s="170" t="s">
        <v>2954</v>
      </c>
      <c r="Q267" s="169" t="s">
        <v>3680</v>
      </c>
      <c r="R267">
        <v>2108594</v>
      </c>
      <c r="S267" t="s">
        <v>7037</v>
      </c>
      <c r="U267" s="151" t="s">
        <v>2753</v>
      </c>
    </row>
    <row r="268" spans="1:21" customFormat="1" x14ac:dyDescent="0.25">
      <c r="A268" s="1" t="s">
        <v>1352</v>
      </c>
      <c r="B268" s="1" t="s">
        <v>1353</v>
      </c>
      <c r="C268" s="1" t="s">
        <v>3681</v>
      </c>
      <c r="D268" s="1" t="s">
        <v>1872</v>
      </c>
      <c r="E268" s="48">
        <v>283.89999999999998</v>
      </c>
      <c r="F268" s="1" t="s">
        <v>3319</v>
      </c>
      <c r="G268" s="1" t="s">
        <v>546</v>
      </c>
      <c r="H268" s="1"/>
      <c r="I268" s="1" t="s">
        <v>21</v>
      </c>
      <c r="J268" s="1" t="s">
        <v>29</v>
      </c>
      <c r="K268" s="1" t="s">
        <v>3320</v>
      </c>
      <c r="L268" s="1" t="s">
        <v>3682</v>
      </c>
      <c r="M268" s="1" t="s">
        <v>22</v>
      </c>
      <c r="N268" s="1" t="s">
        <v>5784</v>
      </c>
      <c r="O268" s="1" t="s">
        <v>2188</v>
      </c>
      <c r="P268" s="170" t="s">
        <v>2960</v>
      </c>
      <c r="Q268" s="169" t="s">
        <v>3683</v>
      </c>
      <c r="R268">
        <v>2108647</v>
      </c>
      <c r="S268" t="s">
        <v>7038</v>
      </c>
      <c r="U268" s="151" t="s">
        <v>2753</v>
      </c>
    </row>
    <row r="269" spans="1:21" customFormat="1" x14ac:dyDescent="0.25">
      <c r="A269" s="1" t="s">
        <v>2294</v>
      </c>
      <c r="B269" s="1" t="s">
        <v>2295</v>
      </c>
      <c r="C269" s="1" t="s">
        <v>3670</v>
      </c>
      <c r="D269" s="1" t="s">
        <v>1872</v>
      </c>
      <c r="E269" s="48">
        <v>191.2</v>
      </c>
      <c r="F269" s="1" t="s">
        <v>3314</v>
      </c>
      <c r="G269" s="1" t="s">
        <v>546</v>
      </c>
      <c r="H269" s="1"/>
      <c r="I269" s="1" t="s">
        <v>21</v>
      </c>
      <c r="J269" s="1" t="s">
        <v>29</v>
      </c>
      <c r="K269" s="1" t="s">
        <v>3328</v>
      </c>
      <c r="L269" s="1" t="s">
        <v>3329</v>
      </c>
      <c r="M269" s="1" t="s">
        <v>22</v>
      </c>
      <c r="N269" s="1" t="s">
        <v>5784</v>
      </c>
      <c r="O269" s="1" t="s">
        <v>2188</v>
      </c>
      <c r="P269" s="170" t="s">
        <v>2935</v>
      </c>
      <c r="Q269" s="169" t="s">
        <v>3671</v>
      </c>
      <c r="R269">
        <v>4909721</v>
      </c>
      <c r="S269" t="s">
        <v>7039</v>
      </c>
      <c r="U269" s="151" t="s">
        <v>2753</v>
      </c>
    </row>
    <row r="270" spans="1:21" customFormat="1" x14ac:dyDescent="0.25">
      <c r="A270" s="1" t="s">
        <v>1158</v>
      </c>
      <c r="B270" s="1" t="s">
        <v>1159</v>
      </c>
      <c r="C270" s="1" t="s">
        <v>5088</v>
      </c>
      <c r="D270" s="1" t="s">
        <v>1872</v>
      </c>
      <c r="E270" s="48">
        <v>186</v>
      </c>
      <c r="F270" s="1" t="s">
        <v>4669</v>
      </c>
      <c r="G270" s="1" t="s">
        <v>546</v>
      </c>
      <c r="H270" s="1"/>
      <c r="I270" s="1" t="s">
        <v>21</v>
      </c>
      <c r="J270" s="1" t="s">
        <v>4670</v>
      </c>
      <c r="K270" s="1" t="s">
        <v>4671</v>
      </c>
      <c r="L270" s="1" t="s">
        <v>4672</v>
      </c>
      <c r="M270" s="1" t="s">
        <v>22</v>
      </c>
      <c r="N270" s="1" t="s">
        <v>5785</v>
      </c>
      <c r="O270" s="1" t="s">
        <v>2188</v>
      </c>
      <c r="P270" s="170" t="s">
        <v>5089</v>
      </c>
      <c r="Q270" s="169" t="s">
        <v>5090</v>
      </c>
      <c r="R270">
        <v>7208578</v>
      </c>
      <c r="S270" t="s">
        <v>7040</v>
      </c>
      <c r="U270" s="151" t="s">
        <v>2753</v>
      </c>
    </row>
    <row r="271" spans="1:21" customFormat="1" x14ac:dyDescent="0.25">
      <c r="A271" s="1" t="s">
        <v>1162</v>
      </c>
      <c r="B271" s="1" t="s">
        <v>1163</v>
      </c>
      <c r="C271" s="1" t="s">
        <v>4837</v>
      </c>
      <c r="D271" s="1" t="s">
        <v>1872</v>
      </c>
      <c r="E271" s="48">
        <v>196.6</v>
      </c>
      <c r="F271" s="1" t="s">
        <v>4080</v>
      </c>
      <c r="G271" s="1" t="s">
        <v>546</v>
      </c>
      <c r="H271" s="1"/>
      <c r="I271" s="1" t="s">
        <v>21</v>
      </c>
      <c r="J271" s="1" t="s">
        <v>27</v>
      </c>
      <c r="K271" s="1" t="s">
        <v>4676</v>
      </c>
      <c r="L271" s="1" t="s">
        <v>4677</v>
      </c>
      <c r="M271" s="1" t="s">
        <v>22</v>
      </c>
      <c r="N271" s="1" t="s">
        <v>5785</v>
      </c>
      <c r="O271" s="1" t="s">
        <v>2188</v>
      </c>
      <c r="P271" s="170" t="s">
        <v>5091</v>
      </c>
      <c r="Q271" s="169" t="s">
        <v>5092</v>
      </c>
      <c r="R271">
        <v>7208650</v>
      </c>
      <c r="S271" t="s">
        <v>7041</v>
      </c>
      <c r="U271" s="151" t="s">
        <v>2753</v>
      </c>
    </row>
    <row r="272" spans="1:21" customFormat="1" x14ac:dyDescent="0.25">
      <c r="A272" s="1" t="s">
        <v>1167</v>
      </c>
      <c r="B272" s="1" t="s">
        <v>1168</v>
      </c>
      <c r="C272" s="1" t="s">
        <v>3672</v>
      </c>
      <c r="D272" s="1" t="s">
        <v>1872</v>
      </c>
      <c r="E272" s="48">
        <v>235.7</v>
      </c>
      <c r="F272" s="1" t="s">
        <v>3314</v>
      </c>
      <c r="G272" s="1" t="s">
        <v>546</v>
      </c>
      <c r="H272" s="1"/>
      <c r="I272" s="1" t="s">
        <v>21</v>
      </c>
      <c r="J272" s="1" t="s">
        <v>29</v>
      </c>
      <c r="K272" s="1" t="s">
        <v>3315</v>
      </c>
      <c r="L272" s="1" t="s">
        <v>3592</v>
      </c>
      <c r="M272" s="1" t="s">
        <v>22</v>
      </c>
      <c r="N272" s="1" t="s">
        <v>5785</v>
      </c>
      <c r="O272" s="1" t="s">
        <v>2188</v>
      </c>
      <c r="P272" s="170" t="s">
        <v>2937</v>
      </c>
      <c r="Q272" s="169" t="s">
        <v>3673</v>
      </c>
      <c r="R272">
        <v>7208829</v>
      </c>
      <c r="S272" t="s">
        <v>7042</v>
      </c>
      <c r="U272" s="151" t="s">
        <v>2753</v>
      </c>
    </row>
    <row r="273" spans="1:21" customFormat="1" x14ac:dyDescent="0.25">
      <c r="A273" s="1" t="s">
        <v>1171</v>
      </c>
      <c r="B273" s="1" t="s">
        <v>1172</v>
      </c>
      <c r="C273" s="1" t="s">
        <v>5093</v>
      </c>
      <c r="D273" s="1" t="s">
        <v>1872</v>
      </c>
      <c r="E273" s="48">
        <v>268.2</v>
      </c>
      <c r="F273" s="1" t="s">
        <v>32</v>
      </c>
      <c r="G273" s="1" t="s">
        <v>546</v>
      </c>
      <c r="H273" s="1"/>
      <c r="I273" s="1" t="s">
        <v>21</v>
      </c>
      <c r="J273" s="1" t="s">
        <v>27</v>
      </c>
      <c r="K273" s="1" t="s">
        <v>21</v>
      </c>
      <c r="L273" s="1" t="s">
        <v>5085</v>
      </c>
      <c r="M273" s="1" t="s">
        <v>22</v>
      </c>
      <c r="N273" s="1" t="s">
        <v>5785</v>
      </c>
      <c r="O273" s="1" t="s">
        <v>2188</v>
      </c>
      <c r="P273" s="170" t="s">
        <v>5094</v>
      </c>
      <c r="Q273" s="169" t="s">
        <v>5095</v>
      </c>
      <c r="R273">
        <v>7208736</v>
      </c>
      <c r="S273" t="s">
        <v>7043</v>
      </c>
      <c r="U273" s="151" t="s">
        <v>2753</v>
      </c>
    </row>
    <row r="274" spans="1:21" customFormat="1" x14ac:dyDescent="0.25">
      <c r="A274" s="1" t="s">
        <v>1175</v>
      </c>
      <c r="B274" s="1" t="s">
        <v>1176</v>
      </c>
      <c r="C274" s="1" t="s">
        <v>3674</v>
      </c>
      <c r="D274" s="1" t="s">
        <v>1872</v>
      </c>
      <c r="E274" s="48">
        <v>306</v>
      </c>
      <c r="F274" s="1" t="s">
        <v>3319</v>
      </c>
      <c r="G274" s="1" t="s">
        <v>546</v>
      </c>
      <c r="H274" s="1"/>
      <c r="I274" s="1" t="s">
        <v>21</v>
      </c>
      <c r="J274" s="1" t="s">
        <v>29</v>
      </c>
      <c r="K274" s="1" t="s">
        <v>3320</v>
      </c>
      <c r="L274" s="1" t="s">
        <v>3668</v>
      </c>
      <c r="M274" s="1" t="s">
        <v>22</v>
      </c>
      <c r="N274" s="1" t="s">
        <v>5785</v>
      </c>
      <c r="O274" s="1" t="s">
        <v>2188</v>
      </c>
      <c r="P274" s="170" t="s">
        <v>2940</v>
      </c>
      <c r="Q274" s="169" t="s">
        <v>3675</v>
      </c>
      <c r="R274">
        <v>7209029</v>
      </c>
      <c r="S274" t="s">
        <v>7044</v>
      </c>
      <c r="U274" s="151" t="s">
        <v>2753</v>
      </c>
    </row>
    <row r="275" spans="1:21" customFormat="1" x14ac:dyDescent="0.25">
      <c r="A275" s="1" t="s">
        <v>2296</v>
      </c>
      <c r="B275" s="1" t="s">
        <v>2297</v>
      </c>
      <c r="C275" s="1" t="s">
        <v>3676</v>
      </c>
      <c r="D275" s="1" t="s">
        <v>1872</v>
      </c>
      <c r="E275" s="48">
        <v>227.6</v>
      </c>
      <c r="F275" s="1" t="s">
        <v>3314</v>
      </c>
      <c r="G275" s="1" t="s">
        <v>546</v>
      </c>
      <c r="H275" s="1"/>
      <c r="I275" s="1" t="s">
        <v>21</v>
      </c>
      <c r="J275" s="1" t="s">
        <v>29</v>
      </c>
      <c r="K275" s="1" t="s">
        <v>3328</v>
      </c>
      <c r="L275" s="1" t="s">
        <v>3329</v>
      </c>
      <c r="M275" s="1" t="s">
        <v>22</v>
      </c>
      <c r="N275" s="1" t="s">
        <v>5785</v>
      </c>
      <c r="O275" s="1" t="s">
        <v>2188</v>
      </c>
      <c r="P275" s="170" t="s">
        <v>2949</v>
      </c>
      <c r="Q275" s="169" t="s">
        <v>3677</v>
      </c>
      <c r="R275">
        <v>4909729</v>
      </c>
      <c r="S275" t="s">
        <v>7047</v>
      </c>
      <c r="U275" s="151" t="s">
        <v>2753</v>
      </c>
    </row>
    <row r="276" spans="1:21" customFormat="1" x14ac:dyDescent="0.25">
      <c r="A276" s="1" t="s">
        <v>1116</v>
      </c>
      <c r="B276" s="1" t="s">
        <v>1117</v>
      </c>
      <c r="C276" s="1" t="s">
        <v>5096</v>
      </c>
      <c r="D276" s="1" t="s">
        <v>1872</v>
      </c>
      <c r="E276" s="48">
        <v>145.30000000000001</v>
      </c>
      <c r="F276" s="1" t="s">
        <v>4669</v>
      </c>
      <c r="G276" s="1" t="s">
        <v>546</v>
      </c>
      <c r="H276" s="1"/>
      <c r="I276" s="1" t="s">
        <v>21</v>
      </c>
      <c r="J276" s="1" t="s">
        <v>4670</v>
      </c>
      <c r="K276" s="1" t="s">
        <v>4671</v>
      </c>
      <c r="L276" s="1" t="s">
        <v>4705</v>
      </c>
      <c r="M276" s="1" t="s">
        <v>22</v>
      </c>
      <c r="N276" s="1" t="s">
        <v>5784</v>
      </c>
      <c r="O276" s="1" t="s">
        <v>2191</v>
      </c>
      <c r="P276" s="170" t="s">
        <v>5097</v>
      </c>
      <c r="Q276" s="169" t="s">
        <v>5098</v>
      </c>
      <c r="R276">
        <v>7208521</v>
      </c>
      <c r="S276" t="s">
        <v>7050</v>
      </c>
      <c r="U276" s="151" t="s">
        <v>2753</v>
      </c>
    </row>
    <row r="277" spans="1:21" customFormat="1" x14ac:dyDescent="0.25">
      <c r="A277" s="1" t="s">
        <v>1120</v>
      </c>
      <c r="B277" s="1" t="s">
        <v>1121</v>
      </c>
      <c r="C277" s="1" t="s">
        <v>4846</v>
      </c>
      <c r="D277" s="1" t="s">
        <v>1872</v>
      </c>
      <c r="E277" s="48">
        <v>161.1</v>
      </c>
      <c r="F277" s="1" t="s">
        <v>4080</v>
      </c>
      <c r="G277" s="1" t="s">
        <v>546</v>
      </c>
      <c r="H277" s="1"/>
      <c r="I277" s="1" t="s">
        <v>21</v>
      </c>
      <c r="J277" s="1" t="s">
        <v>27</v>
      </c>
      <c r="K277" s="1" t="s">
        <v>4676</v>
      </c>
      <c r="L277" s="1" t="s">
        <v>4709</v>
      </c>
      <c r="M277" s="1" t="s">
        <v>22</v>
      </c>
      <c r="N277" s="1" t="s">
        <v>5784</v>
      </c>
      <c r="O277" s="1" t="s">
        <v>2191</v>
      </c>
      <c r="P277" s="170" t="s">
        <v>5099</v>
      </c>
      <c r="Q277" s="169" t="s">
        <v>5100</v>
      </c>
      <c r="R277">
        <v>7208593</v>
      </c>
      <c r="S277" t="s">
        <v>7051</v>
      </c>
      <c r="U277" s="151" t="s">
        <v>2753</v>
      </c>
    </row>
    <row r="278" spans="1:21" customFormat="1" x14ac:dyDescent="0.25">
      <c r="A278" s="1" t="s">
        <v>1125</v>
      </c>
      <c r="B278" s="1" t="s">
        <v>1126</v>
      </c>
      <c r="C278" s="1" t="s">
        <v>3684</v>
      </c>
      <c r="D278" s="1" t="s">
        <v>1872</v>
      </c>
      <c r="E278" s="48">
        <v>203</v>
      </c>
      <c r="F278" s="1" t="s">
        <v>3314</v>
      </c>
      <c r="G278" s="1" t="s">
        <v>546</v>
      </c>
      <c r="H278" s="1"/>
      <c r="I278" s="1" t="s">
        <v>21</v>
      </c>
      <c r="J278" s="1" t="s">
        <v>29</v>
      </c>
      <c r="K278" s="1" t="s">
        <v>3315</v>
      </c>
      <c r="L278" s="1" t="s">
        <v>3685</v>
      </c>
      <c r="M278" s="1" t="s">
        <v>22</v>
      </c>
      <c r="N278" s="1" t="s">
        <v>5784</v>
      </c>
      <c r="O278" s="1" t="s">
        <v>2191</v>
      </c>
      <c r="P278" s="170" t="s">
        <v>2924</v>
      </c>
      <c r="Q278" s="169" t="s">
        <v>3686</v>
      </c>
      <c r="R278">
        <v>7208759</v>
      </c>
      <c r="S278" t="s">
        <v>7052</v>
      </c>
      <c r="U278" s="151" t="s">
        <v>2753</v>
      </c>
    </row>
    <row r="279" spans="1:21" customFormat="1" x14ac:dyDescent="0.25">
      <c r="A279" s="1" t="s">
        <v>1129</v>
      </c>
      <c r="B279" s="1" t="s">
        <v>1130</v>
      </c>
      <c r="C279" s="1" t="s">
        <v>5101</v>
      </c>
      <c r="D279" s="1" t="s">
        <v>1872</v>
      </c>
      <c r="E279" s="48">
        <v>235.2</v>
      </c>
      <c r="F279" s="1" t="s">
        <v>32</v>
      </c>
      <c r="G279" s="1" t="s">
        <v>546</v>
      </c>
      <c r="H279" s="1"/>
      <c r="I279" s="1" t="s">
        <v>21</v>
      </c>
      <c r="J279" s="1" t="s">
        <v>27</v>
      </c>
      <c r="K279" s="1" t="s">
        <v>21</v>
      </c>
      <c r="L279" s="1" t="s">
        <v>5102</v>
      </c>
      <c r="M279" s="1" t="s">
        <v>22</v>
      </c>
      <c r="N279" s="1" t="s">
        <v>5784</v>
      </c>
      <c r="O279" s="1" t="s">
        <v>2191</v>
      </c>
      <c r="P279" s="170" t="s">
        <v>5103</v>
      </c>
      <c r="Q279" s="169" t="s">
        <v>5104</v>
      </c>
      <c r="R279">
        <v>7208663</v>
      </c>
      <c r="S279" t="s">
        <v>7042</v>
      </c>
      <c r="U279" s="151" t="s">
        <v>2753</v>
      </c>
    </row>
    <row r="280" spans="1:21" customFormat="1" x14ac:dyDescent="0.25">
      <c r="A280" s="1" t="s">
        <v>1133</v>
      </c>
      <c r="B280" s="1" t="s">
        <v>1134</v>
      </c>
      <c r="C280" s="1" t="s">
        <v>3687</v>
      </c>
      <c r="D280" s="1" t="s">
        <v>1872</v>
      </c>
      <c r="E280" s="48">
        <v>275.60000000000002</v>
      </c>
      <c r="F280" s="1" t="s">
        <v>3319</v>
      </c>
      <c r="G280" s="1" t="s">
        <v>546</v>
      </c>
      <c r="H280" s="1"/>
      <c r="I280" s="1" t="s">
        <v>21</v>
      </c>
      <c r="J280" s="1" t="s">
        <v>29</v>
      </c>
      <c r="K280" s="1" t="s">
        <v>3320</v>
      </c>
      <c r="L280" s="1" t="s">
        <v>3688</v>
      </c>
      <c r="M280" s="1" t="s">
        <v>22</v>
      </c>
      <c r="N280" s="1" t="s">
        <v>5784</v>
      </c>
      <c r="O280" s="1" t="s">
        <v>2191</v>
      </c>
      <c r="P280" s="170" t="s">
        <v>2927</v>
      </c>
      <c r="Q280" s="169" t="s">
        <v>3689</v>
      </c>
      <c r="R280">
        <v>7208844</v>
      </c>
      <c r="S280" t="s">
        <v>7053</v>
      </c>
      <c r="U280" s="151" t="s">
        <v>2753</v>
      </c>
    </row>
    <row r="281" spans="1:21" customFormat="1" x14ac:dyDescent="0.25">
      <c r="A281" s="1" t="s">
        <v>1342</v>
      </c>
      <c r="B281" s="1" t="s">
        <v>1343</v>
      </c>
      <c r="C281" s="1" t="s">
        <v>3694</v>
      </c>
      <c r="D281" s="1" t="s">
        <v>1872</v>
      </c>
      <c r="E281" s="48">
        <v>219.5</v>
      </c>
      <c r="F281" s="1" t="s">
        <v>3314</v>
      </c>
      <c r="G281" s="1" t="s">
        <v>546</v>
      </c>
      <c r="H281" s="1"/>
      <c r="I281" s="1" t="s">
        <v>21</v>
      </c>
      <c r="J281" s="1" t="s">
        <v>29</v>
      </c>
      <c r="K281" s="1" t="s">
        <v>3315</v>
      </c>
      <c r="L281" s="1" t="s">
        <v>3695</v>
      </c>
      <c r="M281" s="1" t="s">
        <v>22</v>
      </c>
      <c r="N281" s="1" t="s">
        <v>5784</v>
      </c>
      <c r="O281" s="1" t="s">
        <v>2191</v>
      </c>
      <c r="P281" s="170" t="s">
        <v>2955</v>
      </c>
      <c r="Q281" s="169" t="s">
        <v>3696</v>
      </c>
      <c r="R281">
        <v>2108623</v>
      </c>
      <c r="S281" t="s">
        <v>7056</v>
      </c>
      <c r="U281" s="151" t="s">
        <v>2753</v>
      </c>
    </row>
    <row r="282" spans="1:21" customFormat="1" x14ac:dyDescent="0.25">
      <c r="A282" s="1" t="s">
        <v>1354</v>
      </c>
      <c r="B282" s="1" t="s">
        <v>1355</v>
      </c>
      <c r="C282" s="1" t="s">
        <v>3697</v>
      </c>
      <c r="D282" s="1" t="s">
        <v>1872</v>
      </c>
      <c r="E282" s="48">
        <v>289.60000000000002</v>
      </c>
      <c r="F282" s="1" t="s">
        <v>3319</v>
      </c>
      <c r="G282" s="1" t="s">
        <v>546</v>
      </c>
      <c r="H282" s="1"/>
      <c r="I282" s="1" t="s">
        <v>21</v>
      </c>
      <c r="J282" s="1" t="s">
        <v>29</v>
      </c>
      <c r="K282" s="1" t="s">
        <v>3320</v>
      </c>
      <c r="L282" s="1" t="s">
        <v>3698</v>
      </c>
      <c r="M282" s="1" t="s">
        <v>22</v>
      </c>
      <c r="N282" s="1" t="s">
        <v>5784</v>
      </c>
      <c r="O282" s="1" t="s">
        <v>2191</v>
      </c>
      <c r="P282" s="170" t="s">
        <v>2961</v>
      </c>
      <c r="Q282" s="169" t="s">
        <v>3699</v>
      </c>
      <c r="R282">
        <v>2108666</v>
      </c>
      <c r="S282" t="s">
        <v>7057</v>
      </c>
      <c r="U282" s="151" t="s">
        <v>2753</v>
      </c>
    </row>
    <row r="283" spans="1:21" customFormat="1" x14ac:dyDescent="0.25">
      <c r="A283" s="1" t="s">
        <v>1160</v>
      </c>
      <c r="B283" s="1" t="s">
        <v>1161</v>
      </c>
      <c r="C283" s="1" t="s">
        <v>5105</v>
      </c>
      <c r="D283" s="1" t="s">
        <v>1872</v>
      </c>
      <c r="E283" s="48">
        <v>189.7</v>
      </c>
      <c r="F283" s="1" t="s">
        <v>4669</v>
      </c>
      <c r="G283" s="1" t="s">
        <v>546</v>
      </c>
      <c r="H283" s="1"/>
      <c r="I283" s="1" t="s">
        <v>21</v>
      </c>
      <c r="J283" s="1" t="s">
        <v>4670</v>
      </c>
      <c r="K283" s="1" t="s">
        <v>4671</v>
      </c>
      <c r="L283" s="1" t="s">
        <v>4705</v>
      </c>
      <c r="M283" s="1" t="s">
        <v>22</v>
      </c>
      <c r="N283" s="1" t="s">
        <v>5785</v>
      </c>
      <c r="O283" s="1" t="s">
        <v>2191</v>
      </c>
      <c r="P283" s="170" t="s">
        <v>5106</v>
      </c>
      <c r="Q283" s="169" t="s">
        <v>5107</v>
      </c>
      <c r="R283">
        <v>7208545</v>
      </c>
      <c r="S283" t="s">
        <v>7058</v>
      </c>
      <c r="U283" s="151" t="s">
        <v>2753</v>
      </c>
    </row>
    <row r="284" spans="1:21" customFormat="1" x14ac:dyDescent="0.25">
      <c r="A284" s="1" t="s">
        <v>1164</v>
      </c>
      <c r="B284" s="1" t="s">
        <v>1165</v>
      </c>
      <c r="C284" s="1" t="s">
        <v>4856</v>
      </c>
      <c r="D284" s="1" t="s">
        <v>1872</v>
      </c>
      <c r="E284" s="48">
        <v>200.6</v>
      </c>
      <c r="F284" s="1" t="s">
        <v>4080</v>
      </c>
      <c r="G284" s="1" t="s">
        <v>546</v>
      </c>
      <c r="H284" s="1"/>
      <c r="I284" s="1" t="s">
        <v>21</v>
      </c>
      <c r="J284" s="1" t="s">
        <v>27</v>
      </c>
      <c r="K284" s="1" t="s">
        <v>4676</v>
      </c>
      <c r="L284" s="1" t="s">
        <v>4709</v>
      </c>
      <c r="M284" s="1" t="s">
        <v>22</v>
      </c>
      <c r="N284" s="1" t="s">
        <v>5785</v>
      </c>
      <c r="O284" s="1" t="s">
        <v>2191</v>
      </c>
      <c r="P284" s="170" t="s">
        <v>5108</v>
      </c>
      <c r="Q284" s="169" t="s">
        <v>5109</v>
      </c>
      <c r="R284">
        <v>7208617</v>
      </c>
      <c r="S284" t="s">
        <v>7059</v>
      </c>
      <c r="U284" s="151" t="s">
        <v>2753</v>
      </c>
    </row>
    <row r="285" spans="1:21" customFormat="1" x14ac:dyDescent="0.25">
      <c r="A285" s="1" t="s">
        <v>1169</v>
      </c>
      <c r="B285" s="1" t="s">
        <v>1170</v>
      </c>
      <c r="C285" s="1" t="s">
        <v>3690</v>
      </c>
      <c r="D285" s="1" t="s">
        <v>1872</v>
      </c>
      <c r="E285" s="48">
        <v>240.3</v>
      </c>
      <c r="F285" s="1" t="s">
        <v>3314</v>
      </c>
      <c r="G285" s="1" t="s">
        <v>546</v>
      </c>
      <c r="H285" s="1"/>
      <c r="I285" s="1" t="s">
        <v>21</v>
      </c>
      <c r="J285" s="1" t="s">
        <v>29</v>
      </c>
      <c r="K285" s="1" t="s">
        <v>3315</v>
      </c>
      <c r="L285" s="1" t="s">
        <v>3685</v>
      </c>
      <c r="M285" s="1" t="s">
        <v>22</v>
      </c>
      <c r="N285" s="1" t="s">
        <v>5785</v>
      </c>
      <c r="O285" s="1" t="s">
        <v>2191</v>
      </c>
      <c r="P285" s="170" t="s">
        <v>2938</v>
      </c>
      <c r="Q285" s="169" t="s">
        <v>3691</v>
      </c>
      <c r="R285">
        <v>7208791</v>
      </c>
      <c r="S285" t="s">
        <v>7060</v>
      </c>
      <c r="U285" s="151" t="s">
        <v>2753</v>
      </c>
    </row>
    <row r="286" spans="1:21" customFormat="1" x14ac:dyDescent="0.25">
      <c r="A286" s="1" t="s">
        <v>1173</v>
      </c>
      <c r="B286" s="1" t="s">
        <v>1174</v>
      </c>
      <c r="C286" s="1" t="s">
        <v>5110</v>
      </c>
      <c r="D286" s="1" t="s">
        <v>1872</v>
      </c>
      <c r="E286" s="48">
        <v>273.60000000000002</v>
      </c>
      <c r="F286" s="1" t="s">
        <v>32</v>
      </c>
      <c r="G286" s="1" t="s">
        <v>546</v>
      </c>
      <c r="H286" s="1"/>
      <c r="I286" s="1" t="s">
        <v>21</v>
      </c>
      <c r="J286" s="1" t="s">
        <v>27</v>
      </c>
      <c r="K286" s="1" t="s">
        <v>21</v>
      </c>
      <c r="L286" s="1" t="s">
        <v>5102</v>
      </c>
      <c r="M286" s="1" t="s">
        <v>22</v>
      </c>
      <c r="N286" s="1" t="s">
        <v>5785</v>
      </c>
      <c r="O286" s="1" t="s">
        <v>2191</v>
      </c>
      <c r="P286" s="170" t="s">
        <v>5111</v>
      </c>
      <c r="Q286" s="169" t="s">
        <v>5112</v>
      </c>
      <c r="R286">
        <v>7208691</v>
      </c>
      <c r="S286" t="s">
        <v>7061</v>
      </c>
      <c r="U286" s="151" t="s">
        <v>2753</v>
      </c>
    </row>
    <row r="287" spans="1:21" customFormat="1" x14ac:dyDescent="0.25">
      <c r="A287" s="1" t="s">
        <v>1177</v>
      </c>
      <c r="B287" s="1" t="s">
        <v>1178</v>
      </c>
      <c r="C287" s="1" t="s">
        <v>3692</v>
      </c>
      <c r="D287" s="1" t="s">
        <v>1872</v>
      </c>
      <c r="E287" s="48">
        <v>312.10000000000002</v>
      </c>
      <c r="F287" s="1" t="s">
        <v>3319</v>
      </c>
      <c r="G287" s="1" t="s">
        <v>546</v>
      </c>
      <c r="H287" s="1"/>
      <c r="I287" s="1" t="s">
        <v>21</v>
      </c>
      <c r="J287" s="1" t="s">
        <v>29</v>
      </c>
      <c r="K287" s="1" t="s">
        <v>3320</v>
      </c>
      <c r="L287" s="1" t="s">
        <v>3688</v>
      </c>
      <c r="M287" s="1" t="s">
        <v>22</v>
      </c>
      <c r="N287" s="1" t="s">
        <v>5785</v>
      </c>
      <c r="O287" s="1" t="s">
        <v>2191</v>
      </c>
      <c r="P287" s="170" t="s">
        <v>2941</v>
      </c>
      <c r="Q287" s="169" t="s">
        <v>3693</v>
      </c>
      <c r="R287">
        <v>7208880</v>
      </c>
      <c r="S287" t="s">
        <v>7062</v>
      </c>
      <c r="U287" s="151" t="s">
        <v>2753</v>
      </c>
    </row>
    <row r="288" spans="1:21" customFormat="1" x14ac:dyDescent="0.25">
      <c r="A288" s="1" t="s">
        <v>227</v>
      </c>
      <c r="B288" s="1" t="s">
        <v>228</v>
      </c>
      <c r="C288" s="1" t="s">
        <v>5113</v>
      </c>
      <c r="D288" s="1" t="s">
        <v>1872</v>
      </c>
      <c r="E288" s="48">
        <v>145.30000000000001</v>
      </c>
      <c r="F288" s="1" t="s">
        <v>4669</v>
      </c>
      <c r="G288" s="1" t="s">
        <v>546</v>
      </c>
      <c r="H288" s="1"/>
      <c r="I288" s="1" t="s">
        <v>21</v>
      </c>
      <c r="J288" s="1" t="s">
        <v>4670</v>
      </c>
      <c r="K288" s="1" t="s">
        <v>4671</v>
      </c>
      <c r="L288" s="1" t="s">
        <v>4733</v>
      </c>
      <c r="M288" s="1" t="s">
        <v>22</v>
      </c>
      <c r="N288" s="1" t="s">
        <v>5784</v>
      </c>
      <c r="O288" s="1" t="s">
        <v>2194</v>
      </c>
      <c r="P288" s="170" t="s">
        <v>5114</v>
      </c>
      <c r="Q288" s="169" t="s">
        <v>5115</v>
      </c>
      <c r="R288">
        <v>7208522</v>
      </c>
      <c r="S288" t="s">
        <v>7050</v>
      </c>
      <c r="U288" s="151" t="s">
        <v>2753</v>
      </c>
    </row>
    <row r="289" spans="1:21" customFormat="1" x14ac:dyDescent="0.25">
      <c r="A289" s="1" t="s">
        <v>229</v>
      </c>
      <c r="B289" s="1" t="s">
        <v>1122</v>
      </c>
      <c r="C289" s="1" t="s">
        <v>4865</v>
      </c>
      <c r="D289" s="1" t="s">
        <v>1872</v>
      </c>
      <c r="E289" s="48">
        <v>161.1</v>
      </c>
      <c r="F289" s="1" t="s">
        <v>4080</v>
      </c>
      <c r="G289" s="1" t="s">
        <v>546</v>
      </c>
      <c r="H289" s="1"/>
      <c r="I289" s="1" t="s">
        <v>21</v>
      </c>
      <c r="J289" s="1" t="s">
        <v>27</v>
      </c>
      <c r="K289" s="1" t="s">
        <v>4676</v>
      </c>
      <c r="L289" s="1" t="s">
        <v>4737</v>
      </c>
      <c r="M289" s="1" t="s">
        <v>22</v>
      </c>
      <c r="N289" s="1" t="s">
        <v>5784</v>
      </c>
      <c r="O289" s="1" t="s">
        <v>2194</v>
      </c>
      <c r="P289" s="170" t="s">
        <v>5116</v>
      </c>
      <c r="Q289" s="169" t="s">
        <v>5117</v>
      </c>
      <c r="R289">
        <v>7208594</v>
      </c>
      <c r="S289" t="s">
        <v>7051</v>
      </c>
      <c r="U289" s="151" t="s">
        <v>2753</v>
      </c>
    </row>
    <row r="290" spans="1:21" customFormat="1" x14ac:dyDescent="0.25">
      <c r="A290" s="1" t="s">
        <v>230</v>
      </c>
      <c r="B290" s="1" t="s">
        <v>231</v>
      </c>
      <c r="C290" s="1" t="s">
        <v>3700</v>
      </c>
      <c r="D290" s="1" t="s">
        <v>1872</v>
      </c>
      <c r="E290" s="48">
        <v>203</v>
      </c>
      <c r="F290" s="1" t="s">
        <v>3314</v>
      </c>
      <c r="G290" s="1" t="s">
        <v>546</v>
      </c>
      <c r="H290" s="1"/>
      <c r="I290" s="1" t="s">
        <v>21</v>
      </c>
      <c r="J290" s="1" t="s">
        <v>29</v>
      </c>
      <c r="K290" s="1" t="s">
        <v>3315</v>
      </c>
      <c r="L290" s="1" t="s">
        <v>3701</v>
      </c>
      <c r="M290" s="1" t="s">
        <v>22</v>
      </c>
      <c r="N290" s="1" t="s">
        <v>5784</v>
      </c>
      <c r="O290" s="1" t="s">
        <v>2194</v>
      </c>
      <c r="P290" s="170" t="s">
        <v>2925</v>
      </c>
      <c r="Q290" s="169" t="s">
        <v>3702</v>
      </c>
      <c r="R290">
        <v>7208760</v>
      </c>
      <c r="S290" t="s">
        <v>7052</v>
      </c>
      <c r="U290" s="151" t="s">
        <v>2753</v>
      </c>
    </row>
    <row r="291" spans="1:21" customFormat="1" x14ac:dyDescent="0.25">
      <c r="A291" s="1" t="s">
        <v>232</v>
      </c>
      <c r="B291" s="1" t="s">
        <v>233</v>
      </c>
      <c r="C291" s="1" t="s">
        <v>5118</v>
      </c>
      <c r="D291" s="1" t="s">
        <v>1872</v>
      </c>
      <c r="E291" s="48">
        <v>235.2</v>
      </c>
      <c r="F291" s="1" t="s">
        <v>32</v>
      </c>
      <c r="G291" s="1" t="s">
        <v>546</v>
      </c>
      <c r="H291" s="1"/>
      <c r="I291" s="1" t="s">
        <v>21</v>
      </c>
      <c r="J291" s="1" t="s">
        <v>27</v>
      </c>
      <c r="K291" s="1" t="s">
        <v>21</v>
      </c>
      <c r="L291" s="1" t="s">
        <v>5119</v>
      </c>
      <c r="M291" s="1" t="s">
        <v>22</v>
      </c>
      <c r="N291" s="1" t="s">
        <v>5784</v>
      </c>
      <c r="O291" s="1" t="s">
        <v>2194</v>
      </c>
      <c r="P291" s="170" t="s">
        <v>5120</v>
      </c>
      <c r="Q291" s="169" t="s">
        <v>5121</v>
      </c>
      <c r="R291">
        <v>7208664</v>
      </c>
      <c r="S291" t="s">
        <v>7042</v>
      </c>
      <c r="U291" s="151" t="s">
        <v>2753</v>
      </c>
    </row>
    <row r="292" spans="1:21" customFormat="1" x14ac:dyDescent="0.25">
      <c r="A292" s="1" t="s">
        <v>234</v>
      </c>
      <c r="B292" s="1" t="s">
        <v>235</v>
      </c>
      <c r="C292" s="1" t="s">
        <v>3703</v>
      </c>
      <c r="D292" s="1" t="s">
        <v>1872</v>
      </c>
      <c r="E292" s="48">
        <v>275.60000000000002</v>
      </c>
      <c r="F292" s="1" t="s">
        <v>3319</v>
      </c>
      <c r="G292" s="1" t="s">
        <v>546</v>
      </c>
      <c r="H292" s="1"/>
      <c r="I292" s="1" t="s">
        <v>21</v>
      </c>
      <c r="J292" s="1" t="s">
        <v>29</v>
      </c>
      <c r="K292" s="1" t="s">
        <v>3320</v>
      </c>
      <c r="L292" s="1" t="s">
        <v>3489</v>
      </c>
      <c r="M292" s="1" t="s">
        <v>22</v>
      </c>
      <c r="N292" s="1" t="s">
        <v>5784</v>
      </c>
      <c r="O292" s="1" t="s">
        <v>2194</v>
      </c>
      <c r="P292" s="170" t="s">
        <v>2928</v>
      </c>
      <c r="Q292" s="169" t="s">
        <v>3704</v>
      </c>
      <c r="R292">
        <v>7208845</v>
      </c>
      <c r="S292" t="s">
        <v>7053</v>
      </c>
      <c r="U292" s="151" t="s">
        <v>2753</v>
      </c>
    </row>
    <row r="293" spans="1:21" customFormat="1" x14ac:dyDescent="0.25">
      <c r="A293" s="1" t="s">
        <v>1344</v>
      </c>
      <c r="B293" s="1" t="s">
        <v>1345</v>
      </c>
      <c r="C293" s="1" t="s">
        <v>3709</v>
      </c>
      <c r="D293" s="1" t="s">
        <v>1872</v>
      </c>
      <c r="E293" s="48">
        <v>219.5</v>
      </c>
      <c r="F293" s="1" t="s">
        <v>3314</v>
      </c>
      <c r="G293" s="1" t="s">
        <v>546</v>
      </c>
      <c r="H293" s="1"/>
      <c r="I293" s="1" t="s">
        <v>21</v>
      </c>
      <c r="J293" s="1" t="s">
        <v>29</v>
      </c>
      <c r="K293" s="1" t="s">
        <v>3315</v>
      </c>
      <c r="L293" s="1" t="s">
        <v>3710</v>
      </c>
      <c r="M293" s="1" t="s">
        <v>22</v>
      </c>
      <c r="N293" s="1" t="s">
        <v>5784</v>
      </c>
      <c r="O293" s="1" t="s">
        <v>2194</v>
      </c>
      <c r="P293" s="170" t="s">
        <v>2956</v>
      </c>
      <c r="Q293" s="169" t="s">
        <v>3711</v>
      </c>
      <c r="R293">
        <v>2108624</v>
      </c>
      <c r="S293" t="s">
        <v>7056</v>
      </c>
      <c r="U293" s="151" t="s">
        <v>2753</v>
      </c>
    </row>
    <row r="294" spans="1:21" customFormat="1" x14ac:dyDescent="0.25">
      <c r="A294" s="1" t="s">
        <v>1356</v>
      </c>
      <c r="B294" s="1" t="s">
        <v>1357</v>
      </c>
      <c r="C294" s="1" t="s">
        <v>3712</v>
      </c>
      <c r="D294" s="1" t="s">
        <v>1872</v>
      </c>
      <c r="E294" s="48">
        <v>289.60000000000002</v>
      </c>
      <c r="F294" s="1" t="s">
        <v>3319</v>
      </c>
      <c r="G294" s="1" t="s">
        <v>546</v>
      </c>
      <c r="H294" s="1"/>
      <c r="I294" s="1" t="s">
        <v>21</v>
      </c>
      <c r="J294" s="1" t="s">
        <v>29</v>
      </c>
      <c r="K294" s="1" t="s">
        <v>3320</v>
      </c>
      <c r="L294" s="1" t="s">
        <v>3713</v>
      </c>
      <c r="M294" s="1" t="s">
        <v>22</v>
      </c>
      <c r="N294" s="1" t="s">
        <v>5784</v>
      </c>
      <c r="O294" s="1" t="s">
        <v>2194</v>
      </c>
      <c r="P294" s="170" t="s">
        <v>2962</v>
      </c>
      <c r="Q294" s="169" t="s">
        <v>3714</v>
      </c>
      <c r="R294">
        <v>2108667</v>
      </c>
      <c r="S294" t="s">
        <v>7057</v>
      </c>
      <c r="U294" s="151" t="s">
        <v>2753</v>
      </c>
    </row>
    <row r="295" spans="1:21" customFormat="1" x14ac:dyDescent="0.25">
      <c r="A295" s="1" t="s">
        <v>245</v>
      </c>
      <c r="B295" s="1" t="s">
        <v>246</v>
      </c>
      <c r="C295" s="1" t="s">
        <v>5122</v>
      </c>
      <c r="D295" s="1" t="s">
        <v>1872</v>
      </c>
      <c r="E295" s="48">
        <v>189.7</v>
      </c>
      <c r="F295" s="1" t="s">
        <v>4669</v>
      </c>
      <c r="G295" s="1" t="s">
        <v>546</v>
      </c>
      <c r="H295" s="1"/>
      <c r="I295" s="1" t="s">
        <v>21</v>
      </c>
      <c r="J295" s="1" t="s">
        <v>4670</v>
      </c>
      <c r="K295" s="1" t="s">
        <v>4671</v>
      </c>
      <c r="L295" s="1" t="s">
        <v>4733</v>
      </c>
      <c r="M295" s="1" t="s">
        <v>22</v>
      </c>
      <c r="N295" s="1" t="s">
        <v>5785</v>
      </c>
      <c r="O295" s="1" t="s">
        <v>2194</v>
      </c>
      <c r="P295" s="170" t="s">
        <v>5123</v>
      </c>
      <c r="Q295" s="169" t="s">
        <v>5124</v>
      </c>
      <c r="R295">
        <v>7208546</v>
      </c>
      <c r="S295" t="s">
        <v>7058</v>
      </c>
      <c r="U295" s="151" t="s">
        <v>2753</v>
      </c>
    </row>
    <row r="296" spans="1:21" customFormat="1" x14ac:dyDescent="0.25">
      <c r="A296" s="1" t="s">
        <v>247</v>
      </c>
      <c r="B296" s="1" t="s">
        <v>1166</v>
      </c>
      <c r="C296" s="1" t="s">
        <v>4875</v>
      </c>
      <c r="D296" s="1" t="s">
        <v>1872</v>
      </c>
      <c r="E296" s="48">
        <v>200.6</v>
      </c>
      <c r="F296" s="1" t="s">
        <v>4080</v>
      </c>
      <c r="G296" s="1" t="s">
        <v>546</v>
      </c>
      <c r="H296" s="1"/>
      <c r="I296" s="1" t="s">
        <v>21</v>
      </c>
      <c r="J296" s="1" t="s">
        <v>27</v>
      </c>
      <c r="K296" s="1" t="s">
        <v>4676</v>
      </c>
      <c r="L296" s="1" t="s">
        <v>4737</v>
      </c>
      <c r="M296" s="1" t="s">
        <v>22</v>
      </c>
      <c r="N296" s="1" t="s">
        <v>5785</v>
      </c>
      <c r="O296" s="1" t="s">
        <v>2194</v>
      </c>
      <c r="P296" s="170" t="s">
        <v>5125</v>
      </c>
      <c r="Q296" s="169" t="s">
        <v>5126</v>
      </c>
      <c r="R296">
        <v>7208618</v>
      </c>
      <c r="S296" t="s">
        <v>7059</v>
      </c>
      <c r="U296" s="151" t="s">
        <v>2753</v>
      </c>
    </row>
    <row r="297" spans="1:21" customFormat="1" x14ac:dyDescent="0.25">
      <c r="A297" s="1" t="s">
        <v>248</v>
      </c>
      <c r="B297" s="1" t="s">
        <v>249</v>
      </c>
      <c r="C297" s="1" t="s">
        <v>3705</v>
      </c>
      <c r="D297" s="1" t="s">
        <v>1872</v>
      </c>
      <c r="E297" s="48">
        <v>240.3</v>
      </c>
      <c r="F297" s="1" t="s">
        <v>3314</v>
      </c>
      <c r="G297" s="1" t="s">
        <v>546</v>
      </c>
      <c r="H297" s="1"/>
      <c r="I297" s="1" t="s">
        <v>21</v>
      </c>
      <c r="J297" s="1" t="s">
        <v>29</v>
      </c>
      <c r="K297" s="1" t="s">
        <v>3315</v>
      </c>
      <c r="L297" s="1" t="s">
        <v>3701</v>
      </c>
      <c r="M297" s="1" t="s">
        <v>22</v>
      </c>
      <c r="N297" s="1" t="s">
        <v>5785</v>
      </c>
      <c r="O297" s="1" t="s">
        <v>2194</v>
      </c>
      <c r="P297" s="170" t="s">
        <v>2939</v>
      </c>
      <c r="Q297" s="169" t="s">
        <v>3706</v>
      </c>
      <c r="R297">
        <v>7208792</v>
      </c>
      <c r="S297" t="s">
        <v>7060</v>
      </c>
      <c r="U297" s="151" t="s">
        <v>2753</v>
      </c>
    </row>
    <row r="298" spans="1:21" customFormat="1" x14ac:dyDescent="0.25">
      <c r="A298" s="1" t="s">
        <v>250</v>
      </c>
      <c r="B298" s="1" t="s">
        <v>251</v>
      </c>
      <c r="C298" s="1" t="s">
        <v>5127</v>
      </c>
      <c r="D298" s="1" t="s">
        <v>1872</v>
      </c>
      <c r="E298" s="48">
        <v>273.60000000000002</v>
      </c>
      <c r="F298" s="1" t="s">
        <v>32</v>
      </c>
      <c r="G298" s="1" t="s">
        <v>546</v>
      </c>
      <c r="H298" s="1"/>
      <c r="I298" s="1" t="s">
        <v>21</v>
      </c>
      <c r="J298" s="1" t="s">
        <v>27</v>
      </c>
      <c r="K298" s="1" t="s">
        <v>21</v>
      </c>
      <c r="L298" s="1" t="s">
        <v>5119</v>
      </c>
      <c r="M298" s="1" t="s">
        <v>22</v>
      </c>
      <c r="N298" s="1" t="s">
        <v>5785</v>
      </c>
      <c r="O298" s="1" t="s">
        <v>2194</v>
      </c>
      <c r="P298" s="170" t="s">
        <v>5128</v>
      </c>
      <c r="Q298" s="169" t="s">
        <v>5129</v>
      </c>
      <c r="R298">
        <v>7208692</v>
      </c>
      <c r="S298" t="s">
        <v>7061</v>
      </c>
      <c r="U298" s="151" t="s">
        <v>2753</v>
      </c>
    </row>
    <row r="299" spans="1:21" customFormat="1" x14ac:dyDescent="0.25">
      <c r="A299" s="1" t="s">
        <v>252</v>
      </c>
      <c r="B299" s="1" t="s">
        <v>253</v>
      </c>
      <c r="C299" s="1" t="s">
        <v>3707</v>
      </c>
      <c r="D299" s="1" t="s">
        <v>1872</v>
      </c>
      <c r="E299" s="48">
        <v>312.10000000000002</v>
      </c>
      <c r="F299" s="1" t="s">
        <v>3319</v>
      </c>
      <c r="G299" s="1" t="s">
        <v>546</v>
      </c>
      <c r="H299" s="1"/>
      <c r="I299" s="1" t="s">
        <v>21</v>
      </c>
      <c r="J299" s="1" t="s">
        <v>29</v>
      </c>
      <c r="K299" s="1" t="s">
        <v>3320</v>
      </c>
      <c r="L299" s="1" t="s">
        <v>3489</v>
      </c>
      <c r="M299" s="1" t="s">
        <v>22</v>
      </c>
      <c r="N299" s="1" t="s">
        <v>5785</v>
      </c>
      <c r="O299" s="1" t="s">
        <v>2194</v>
      </c>
      <c r="P299" s="170" t="s">
        <v>2942</v>
      </c>
      <c r="Q299" s="169" t="s">
        <v>3708</v>
      </c>
      <c r="R299">
        <v>7208881</v>
      </c>
      <c r="S299" t="s">
        <v>7062</v>
      </c>
      <c r="U299" s="151" t="s">
        <v>2753</v>
      </c>
    </row>
    <row r="300" spans="1:21" customFormat="1" x14ac:dyDescent="0.25">
      <c r="A300" s="1" t="s">
        <v>1060</v>
      </c>
      <c r="B300" s="1" t="s">
        <v>1061</v>
      </c>
      <c r="C300" s="1" t="s">
        <v>5130</v>
      </c>
      <c r="D300" s="1" t="s">
        <v>1869</v>
      </c>
      <c r="E300" s="48">
        <v>142.5</v>
      </c>
      <c r="F300" s="1" t="s">
        <v>4669</v>
      </c>
      <c r="G300" s="1" t="s">
        <v>546</v>
      </c>
      <c r="H300" s="1"/>
      <c r="I300" s="1" t="s">
        <v>21</v>
      </c>
      <c r="J300" s="1" t="s">
        <v>4670</v>
      </c>
      <c r="K300" s="1" t="s">
        <v>4671</v>
      </c>
      <c r="L300" s="1" t="s">
        <v>5131</v>
      </c>
      <c r="M300" s="1" t="s">
        <v>22</v>
      </c>
      <c r="N300" s="1" t="s">
        <v>5784</v>
      </c>
      <c r="O300" s="1" t="s">
        <v>2188</v>
      </c>
      <c r="P300" s="170" t="s">
        <v>5132</v>
      </c>
      <c r="Q300" s="169" t="s">
        <v>5133</v>
      </c>
      <c r="R300">
        <v>7208565</v>
      </c>
      <c r="S300" t="s">
        <v>7030</v>
      </c>
      <c r="U300" s="151" t="s">
        <v>2753</v>
      </c>
    </row>
    <row r="301" spans="1:21" customFormat="1" x14ac:dyDescent="0.25">
      <c r="A301" s="1" t="s">
        <v>1064</v>
      </c>
      <c r="B301" s="1" t="s">
        <v>1065</v>
      </c>
      <c r="C301" s="1" t="s">
        <v>4885</v>
      </c>
      <c r="D301" s="1" t="s">
        <v>1869</v>
      </c>
      <c r="E301" s="48">
        <v>157.9</v>
      </c>
      <c r="F301" s="1" t="s">
        <v>4080</v>
      </c>
      <c r="G301" s="1" t="s">
        <v>546</v>
      </c>
      <c r="H301" s="1"/>
      <c r="I301" s="1" t="s">
        <v>21</v>
      </c>
      <c r="J301" s="1" t="s">
        <v>27</v>
      </c>
      <c r="K301" s="1" t="s">
        <v>4676</v>
      </c>
      <c r="L301" s="1" t="s">
        <v>5134</v>
      </c>
      <c r="M301" s="1" t="s">
        <v>22</v>
      </c>
      <c r="N301" s="1" t="s">
        <v>5784</v>
      </c>
      <c r="O301" s="1" t="s">
        <v>2188</v>
      </c>
      <c r="P301" s="170" t="s">
        <v>5135</v>
      </c>
      <c r="Q301" s="169" t="s">
        <v>5136</v>
      </c>
      <c r="R301">
        <v>7208637</v>
      </c>
      <c r="S301" t="s">
        <v>7031</v>
      </c>
      <c r="U301" s="151" t="s">
        <v>2753</v>
      </c>
    </row>
    <row r="302" spans="1:21" customFormat="1" x14ac:dyDescent="0.25">
      <c r="A302" s="1" t="s">
        <v>1069</v>
      </c>
      <c r="B302" s="1" t="s">
        <v>1070</v>
      </c>
      <c r="C302" s="1" t="s">
        <v>3491</v>
      </c>
      <c r="D302" s="1" t="s">
        <v>1869</v>
      </c>
      <c r="E302" s="48">
        <v>198.9</v>
      </c>
      <c r="F302" s="1" t="s">
        <v>3314</v>
      </c>
      <c r="G302" s="1" t="s">
        <v>546</v>
      </c>
      <c r="H302" s="1"/>
      <c r="I302" s="1" t="s">
        <v>21</v>
      </c>
      <c r="J302" s="1" t="s">
        <v>29</v>
      </c>
      <c r="K302" s="1" t="s">
        <v>3315</v>
      </c>
      <c r="L302" s="1" t="s">
        <v>3715</v>
      </c>
      <c r="M302" s="1" t="s">
        <v>22</v>
      </c>
      <c r="N302" s="1" t="s">
        <v>5784</v>
      </c>
      <c r="O302" s="1" t="s">
        <v>2188</v>
      </c>
      <c r="P302" s="170" t="s">
        <v>3043</v>
      </c>
      <c r="Q302" s="169" t="s">
        <v>3716</v>
      </c>
      <c r="R302">
        <v>6302002</v>
      </c>
      <c r="S302" t="s">
        <v>7032</v>
      </c>
      <c r="U302" s="151" t="s">
        <v>2753</v>
      </c>
    </row>
    <row r="303" spans="1:21" customFormat="1" x14ac:dyDescent="0.25">
      <c r="A303" s="1" t="s">
        <v>1316</v>
      </c>
      <c r="B303" s="1" t="s">
        <v>1317</v>
      </c>
      <c r="C303" s="1" t="s">
        <v>3723</v>
      </c>
      <c r="D303" s="1" t="s">
        <v>1869</v>
      </c>
      <c r="E303" s="48">
        <v>215.3</v>
      </c>
      <c r="F303" s="1" t="s">
        <v>3314</v>
      </c>
      <c r="G303" s="1" t="s">
        <v>546</v>
      </c>
      <c r="H303" s="1"/>
      <c r="I303" s="1" t="s">
        <v>21</v>
      </c>
      <c r="J303" s="1" t="s">
        <v>29</v>
      </c>
      <c r="K303" s="1" t="s">
        <v>3315</v>
      </c>
      <c r="L303" s="1" t="s">
        <v>3367</v>
      </c>
      <c r="M303" s="1" t="s">
        <v>22</v>
      </c>
      <c r="N303" s="1" t="s">
        <v>5784</v>
      </c>
      <c r="O303" s="1" t="s">
        <v>2188</v>
      </c>
      <c r="P303" s="170" t="s">
        <v>3063</v>
      </c>
      <c r="Q303" s="169" t="s">
        <v>3724</v>
      </c>
      <c r="R303">
        <v>2108596</v>
      </c>
      <c r="S303" t="s">
        <v>7037</v>
      </c>
      <c r="U303" s="151" t="s">
        <v>2753</v>
      </c>
    </row>
    <row r="304" spans="1:21" customFormat="1" x14ac:dyDescent="0.25">
      <c r="A304" s="1" t="s">
        <v>1328</v>
      </c>
      <c r="B304" s="1" t="s">
        <v>1329</v>
      </c>
      <c r="C304" s="1" t="s">
        <v>3725</v>
      </c>
      <c r="D304" s="1" t="s">
        <v>1869</v>
      </c>
      <c r="E304" s="48">
        <v>283.89999999999998</v>
      </c>
      <c r="F304" s="1" t="s">
        <v>3319</v>
      </c>
      <c r="G304" s="1" t="s">
        <v>546</v>
      </c>
      <c r="H304" s="1"/>
      <c r="I304" s="1" t="s">
        <v>21</v>
      </c>
      <c r="J304" s="1" t="s">
        <v>29</v>
      </c>
      <c r="K304" s="1" t="s">
        <v>3320</v>
      </c>
      <c r="L304" s="1" t="s">
        <v>3443</v>
      </c>
      <c r="M304" s="1" t="s">
        <v>22</v>
      </c>
      <c r="N304" s="1" t="s">
        <v>5784</v>
      </c>
      <c r="O304" s="1" t="s">
        <v>2188</v>
      </c>
      <c r="P304" s="170" t="s">
        <v>3069</v>
      </c>
      <c r="Q304" s="169" t="s">
        <v>3726</v>
      </c>
      <c r="R304">
        <v>2108649</v>
      </c>
      <c r="S304" t="s">
        <v>7038</v>
      </c>
      <c r="U304" s="151" t="s">
        <v>2753</v>
      </c>
    </row>
    <row r="305" spans="1:21" customFormat="1" x14ac:dyDescent="0.25">
      <c r="A305" s="1" t="s">
        <v>2302</v>
      </c>
      <c r="B305" s="1" t="s">
        <v>2303</v>
      </c>
      <c r="C305" s="1" t="s">
        <v>3717</v>
      </c>
      <c r="D305" s="1" t="s">
        <v>1869</v>
      </c>
      <c r="E305" s="48">
        <v>191.2</v>
      </c>
      <c r="F305" s="1" t="s">
        <v>3314</v>
      </c>
      <c r="G305" s="1" t="s">
        <v>546</v>
      </c>
      <c r="H305" s="1"/>
      <c r="I305" s="1" t="s">
        <v>21</v>
      </c>
      <c r="J305" s="1" t="s">
        <v>29</v>
      </c>
      <c r="K305" s="1" t="s">
        <v>3328</v>
      </c>
      <c r="L305" s="1" t="s">
        <v>3718</v>
      </c>
      <c r="M305" s="1" t="s">
        <v>22</v>
      </c>
      <c r="N305" s="1" t="s">
        <v>5784</v>
      </c>
      <c r="O305" s="1" t="s">
        <v>2188</v>
      </c>
      <c r="P305" s="170" t="s">
        <v>3049</v>
      </c>
      <c r="Q305" s="169" t="s">
        <v>3719</v>
      </c>
      <c r="R305">
        <v>4909720</v>
      </c>
      <c r="S305" t="s">
        <v>7039</v>
      </c>
      <c r="U305" s="151" t="s">
        <v>2753</v>
      </c>
    </row>
    <row r="306" spans="1:21" customFormat="1" x14ac:dyDescent="0.25">
      <c r="A306" s="1" t="s">
        <v>1087</v>
      </c>
      <c r="B306" s="1" t="s">
        <v>1088</v>
      </c>
      <c r="C306" s="1" t="s">
        <v>5137</v>
      </c>
      <c r="D306" s="1" t="s">
        <v>1869</v>
      </c>
      <c r="E306" s="48">
        <v>186</v>
      </c>
      <c r="F306" s="1" t="s">
        <v>4669</v>
      </c>
      <c r="G306" s="1" t="s">
        <v>546</v>
      </c>
      <c r="H306" s="1"/>
      <c r="I306" s="1" t="s">
        <v>21</v>
      </c>
      <c r="J306" s="1" t="s">
        <v>4670</v>
      </c>
      <c r="K306" s="1" t="s">
        <v>4671</v>
      </c>
      <c r="L306" s="1" t="s">
        <v>5131</v>
      </c>
      <c r="M306" s="1" t="s">
        <v>22</v>
      </c>
      <c r="N306" s="1" t="s">
        <v>5785</v>
      </c>
      <c r="O306" s="1" t="s">
        <v>2188</v>
      </c>
      <c r="P306" s="170" t="s">
        <v>5138</v>
      </c>
      <c r="Q306" s="169" t="s">
        <v>5139</v>
      </c>
      <c r="R306">
        <v>7208577</v>
      </c>
      <c r="S306" t="s">
        <v>7040</v>
      </c>
      <c r="U306" s="151" t="s">
        <v>2753</v>
      </c>
    </row>
    <row r="307" spans="1:21" customFormat="1" x14ac:dyDescent="0.25">
      <c r="A307" s="1" t="s">
        <v>1091</v>
      </c>
      <c r="B307" s="1" t="s">
        <v>1092</v>
      </c>
      <c r="C307" s="1" t="s">
        <v>4891</v>
      </c>
      <c r="D307" s="1" t="s">
        <v>1869</v>
      </c>
      <c r="E307" s="48">
        <v>196.6</v>
      </c>
      <c r="F307" s="1" t="s">
        <v>4080</v>
      </c>
      <c r="G307" s="1" t="s">
        <v>546</v>
      </c>
      <c r="H307" s="1"/>
      <c r="I307" s="1" t="s">
        <v>21</v>
      </c>
      <c r="J307" s="1" t="s">
        <v>27</v>
      </c>
      <c r="K307" s="1" t="s">
        <v>4676</v>
      </c>
      <c r="L307" s="1" t="s">
        <v>5134</v>
      </c>
      <c r="M307" s="1" t="s">
        <v>22</v>
      </c>
      <c r="N307" s="1" t="s">
        <v>5785</v>
      </c>
      <c r="O307" s="1" t="s">
        <v>2188</v>
      </c>
      <c r="P307" s="170" t="s">
        <v>5140</v>
      </c>
      <c r="Q307" s="169" t="s">
        <v>5141</v>
      </c>
      <c r="R307">
        <v>7208649</v>
      </c>
      <c r="S307" t="s">
        <v>7041</v>
      </c>
      <c r="U307" s="151" t="s">
        <v>2753</v>
      </c>
    </row>
    <row r="308" spans="1:21" customFormat="1" x14ac:dyDescent="0.25">
      <c r="A308" s="1" t="s">
        <v>1096</v>
      </c>
      <c r="B308" s="1" t="s">
        <v>1097</v>
      </c>
      <c r="C308" s="1" t="s">
        <v>3497</v>
      </c>
      <c r="D308" s="1" t="s">
        <v>1869</v>
      </c>
      <c r="E308" s="48">
        <v>235.7</v>
      </c>
      <c r="F308" s="1" t="s">
        <v>3314</v>
      </c>
      <c r="G308" s="1" t="s">
        <v>546</v>
      </c>
      <c r="H308" s="1"/>
      <c r="I308" s="1" t="s">
        <v>21</v>
      </c>
      <c r="J308" s="1" t="s">
        <v>29</v>
      </c>
      <c r="K308" s="1" t="s">
        <v>3315</v>
      </c>
      <c r="L308" s="1" t="s">
        <v>3715</v>
      </c>
      <c r="M308" s="1" t="s">
        <v>22</v>
      </c>
      <c r="N308" s="1" t="s">
        <v>5785</v>
      </c>
      <c r="O308" s="1" t="s">
        <v>2188</v>
      </c>
      <c r="P308" s="170" t="s">
        <v>3051</v>
      </c>
      <c r="Q308" s="169" t="s">
        <v>3720</v>
      </c>
      <c r="R308">
        <v>7208828</v>
      </c>
      <c r="S308" t="s">
        <v>7042</v>
      </c>
      <c r="U308" s="151" t="s">
        <v>2753</v>
      </c>
    </row>
    <row r="309" spans="1:21" customFormat="1" x14ac:dyDescent="0.25">
      <c r="A309" s="1" t="s">
        <v>2304</v>
      </c>
      <c r="B309" s="1" t="s">
        <v>2305</v>
      </c>
      <c r="C309" s="1" t="s">
        <v>3721</v>
      </c>
      <c r="D309" s="1" t="s">
        <v>1869</v>
      </c>
      <c r="E309" s="48">
        <v>227.6</v>
      </c>
      <c r="F309" s="1" t="s">
        <v>3314</v>
      </c>
      <c r="G309" s="1" t="s">
        <v>546</v>
      </c>
      <c r="H309" s="1"/>
      <c r="I309" s="1" t="s">
        <v>21</v>
      </c>
      <c r="J309" s="1" t="s">
        <v>29</v>
      </c>
      <c r="K309" s="1" t="s">
        <v>3328</v>
      </c>
      <c r="L309" s="1" t="s">
        <v>3718</v>
      </c>
      <c r="M309" s="1" t="s">
        <v>22</v>
      </c>
      <c r="N309" s="1" t="s">
        <v>5785</v>
      </c>
      <c r="O309" s="1" t="s">
        <v>2188</v>
      </c>
      <c r="P309" s="170" t="s">
        <v>3057</v>
      </c>
      <c r="Q309" s="169" t="s">
        <v>3722</v>
      </c>
      <c r="R309">
        <v>4909728</v>
      </c>
      <c r="S309" t="s">
        <v>7047</v>
      </c>
      <c r="U309" s="151" t="s">
        <v>2753</v>
      </c>
    </row>
    <row r="310" spans="1:21" customFormat="1" x14ac:dyDescent="0.25">
      <c r="A310" s="1" t="s">
        <v>2306</v>
      </c>
      <c r="B310" s="1" t="s">
        <v>2307</v>
      </c>
      <c r="C310" s="1" t="s">
        <v>3727</v>
      </c>
      <c r="D310" s="1" t="s">
        <v>1869</v>
      </c>
      <c r="E310" s="48">
        <v>306</v>
      </c>
      <c r="F310" s="1" t="s">
        <v>3319</v>
      </c>
      <c r="G310" s="1" t="s">
        <v>546</v>
      </c>
      <c r="H310" s="1"/>
      <c r="I310" s="1" t="s">
        <v>21</v>
      </c>
      <c r="J310" s="1" t="s">
        <v>29</v>
      </c>
      <c r="K310" s="1" t="s">
        <v>3320</v>
      </c>
      <c r="L310" s="1" t="s">
        <v>5142</v>
      </c>
      <c r="M310" s="1" t="s">
        <v>22</v>
      </c>
      <c r="N310" s="1" t="s">
        <v>5786</v>
      </c>
      <c r="O310" s="1" t="s">
        <v>2188</v>
      </c>
      <c r="P310" s="170" t="s">
        <v>3059</v>
      </c>
      <c r="Q310" s="169" t="s">
        <v>5143</v>
      </c>
      <c r="R310">
        <v>3710144</v>
      </c>
      <c r="S310" t="s">
        <v>7044</v>
      </c>
      <c r="U310" s="151" t="s">
        <v>2753</v>
      </c>
    </row>
    <row r="311" spans="1:21" customFormat="1" x14ac:dyDescent="0.25">
      <c r="A311" s="1" t="s">
        <v>1062</v>
      </c>
      <c r="B311" s="1" t="s">
        <v>1063</v>
      </c>
      <c r="C311" s="1" t="s">
        <v>5144</v>
      </c>
      <c r="D311" s="1" t="s">
        <v>1869</v>
      </c>
      <c r="E311" s="48">
        <v>145.30000000000001</v>
      </c>
      <c r="F311" s="1" t="s">
        <v>4669</v>
      </c>
      <c r="G311" s="1" t="s">
        <v>546</v>
      </c>
      <c r="H311" s="1"/>
      <c r="I311" s="1" t="s">
        <v>21</v>
      </c>
      <c r="J311" s="1" t="s">
        <v>4670</v>
      </c>
      <c r="K311" s="1" t="s">
        <v>4671</v>
      </c>
      <c r="L311" s="1" t="s">
        <v>5145</v>
      </c>
      <c r="M311" s="1" t="s">
        <v>22</v>
      </c>
      <c r="N311" s="1" t="s">
        <v>5784</v>
      </c>
      <c r="O311" s="1" t="s">
        <v>2191</v>
      </c>
      <c r="P311" s="170" t="s">
        <v>5146</v>
      </c>
      <c r="Q311" s="169" t="s">
        <v>5147</v>
      </c>
      <c r="R311">
        <v>7208519</v>
      </c>
      <c r="S311" t="s">
        <v>7050</v>
      </c>
      <c r="U311" s="151" t="s">
        <v>2753</v>
      </c>
    </row>
    <row r="312" spans="1:21" customFormat="1" x14ac:dyDescent="0.25">
      <c r="A312" s="1" t="s">
        <v>1066</v>
      </c>
      <c r="B312" s="1" t="s">
        <v>1067</v>
      </c>
      <c r="C312" s="1" t="s">
        <v>4898</v>
      </c>
      <c r="D312" s="1" t="s">
        <v>1869</v>
      </c>
      <c r="E312" s="48">
        <v>161.1</v>
      </c>
      <c r="F312" s="1" t="s">
        <v>4080</v>
      </c>
      <c r="G312" s="1" t="s">
        <v>546</v>
      </c>
      <c r="H312" s="1"/>
      <c r="I312" s="1" t="s">
        <v>21</v>
      </c>
      <c r="J312" s="1" t="s">
        <v>27</v>
      </c>
      <c r="K312" s="1" t="s">
        <v>4676</v>
      </c>
      <c r="L312" s="1" t="s">
        <v>5148</v>
      </c>
      <c r="M312" s="1" t="s">
        <v>22</v>
      </c>
      <c r="N312" s="1" t="s">
        <v>5784</v>
      </c>
      <c r="O312" s="1" t="s">
        <v>2191</v>
      </c>
      <c r="P312" s="170" t="s">
        <v>5149</v>
      </c>
      <c r="Q312" s="169" t="s">
        <v>5150</v>
      </c>
      <c r="R312">
        <v>7208591</v>
      </c>
      <c r="S312" t="s">
        <v>7051</v>
      </c>
      <c r="U312" s="151" t="s">
        <v>2753</v>
      </c>
    </row>
    <row r="313" spans="1:21" customFormat="1" x14ac:dyDescent="0.25">
      <c r="A313" s="1" t="s">
        <v>1071</v>
      </c>
      <c r="B313" s="1" t="s">
        <v>1072</v>
      </c>
      <c r="C313" s="1" t="s">
        <v>3507</v>
      </c>
      <c r="D313" s="1" t="s">
        <v>1869</v>
      </c>
      <c r="E313" s="48">
        <v>203</v>
      </c>
      <c r="F313" s="1" t="s">
        <v>3314</v>
      </c>
      <c r="G313" s="1" t="s">
        <v>546</v>
      </c>
      <c r="H313" s="1"/>
      <c r="I313" s="1" t="s">
        <v>21</v>
      </c>
      <c r="J313" s="1" t="s">
        <v>29</v>
      </c>
      <c r="K313" s="1" t="s">
        <v>3315</v>
      </c>
      <c r="L313" s="1" t="s">
        <v>3729</v>
      </c>
      <c r="M313" s="1" t="s">
        <v>22</v>
      </c>
      <c r="N313" s="1" t="s">
        <v>5784</v>
      </c>
      <c r="O313" s="1" t="s">
        <v>2191</v>
      </c>
      <c r="P313" s="170" t="s">
        <v>3044</v>
      </c>
      <c r="Q313" s="169" t="s">
        <v>3730</v>
      </c>
      <c r="R313">
        <v>7208757</v>
      </c>
      <c r="S313" t="s">
        <v>7052</v>
      </c>
      <c r="U313" s="151" t="s">
        <v>2753</v>
      </c>
    </row>
    <row r="314" spans="1:21" customFormat="1" x14ac:dyDescent="0.25">
      <c r="A314" s="1" t="s">
        <v>1318</v>
      </c>
      <c r="B314" s="1" t="s">
        <v>1319</v>
      </c>
      <c r="C314" s="1" t="s">
        <v>3733</v>
      </c>
      <c r="D314" s="1" t="s">
        <v>1869</v>
      </c>
      <c r="E314" s="48">
        <v>219.5</v>
      </c>
      <c r="F314" s="1" t="s">
        <v>3314</v>
      </c>
      <c r="G314" s="1" t="s">
        <v>546</v>
      </c>
      <c r="H314" s="1"/>
      <c r="I314" s="1" t="s">
        <v>21</v>
      </c>
      <c r="J314" s="1" t="s">
        <v>29</v>
      </c>
      <c r="K314" s="1" t="s">
        <v>3315</v>
      </c>
      <c r="L314" s="1" t="s">
        <v>3734</v>
      </c>
      <c r="M314" s="1" t="s">
        <v>22</v>
      </c>
      <c r="N314" s="1" t="s">
        <v>5784</v>
      </c>
      <c r="O314" s="1" t="s">
        <v>2191</v>
      </c>
      <c r="P314" s="170" t="s">
        <v>3064</v>
      </c>
      <c r="Q314" s="169" t="s">
        <v>3735</v>
      </c>
      <c r="R314">
        <v>2108627</v>
      </c>
      <c r="S314" t="s">
        <v>7056</v>
      </c>
      <c r="U314" s="151" t="s">
        <v>2753</v>
      </c>
    </row>
    <row r="315" spans="1:21" customFormat="1" x14ac:dyDescent="0.25">
      <c r="A315" s="1" t="s">
        <v>1330</v>
      </c>
      <c r="B315" s="1" t="s">
        <v>1331</v>
      </c>
      <c r="C315" s="1" t="s">
        <v>3736</v>
      </c>
      <c r="D315" s="1" t="s">
        <v>1869</v>
      </c>
      <c r="E315" s="48">
        <v>289.60000000000002</v>
      </c>
      <c r="F315" s="1" t="s">
        <v>3319</v>
      </c>
      <c r="G315" s="1" t="s">
        <v>546</v>
      </c>
      <c r="H315" s="1"/>
      <c r="I315" s="1" t="s">
        <v>21</v>
      </c>
      <c r="J315" s="1" t="s">
        <v>29</v>
      </c>
      <c r="K315" s="1" t="s">
        <v>3320</v>
      </c>
      <c r="L315" s="1" t="s">
        <v>3737</v>
      </c>
      <c r="M315" s="1" t="s">
        <v>22</v>
      </c>
      <c r="N315" s="1" t="s">
        <v>5784</v>
      </c>
      <c r="O315" s="1" t="s">
        <v>2191</v>
      </c>
      <c r="P315" s="170" t="s">
        <v>3070</v>
      </c>
      <c r="Q315" s="169" t="s">
        <v>3738</v>
      </c>
      <c r="R315">
        <v>2108670</v>
      </c>
      <c r="S315" t="s">
        <v>7057</v>
      </c>
      <c r="U315" s="151" t="s">
        <v>2753</v>
      </c>
    </row>
    <row r="316" spans="1:21" customFormat="1" x14ac:dyDescent="0.25">
      <c r="A316" s="1" t="s">
        <v>1089</v>
      </c>
      <c r="B316" s="1" t="s">
        <v>1090</v>
      </c>
      <c r="C316" s="1" t="s">
        <v>5151</v>
      </c>
      <c r="D316" s="1" t="s">
        <v>1869</v>
      </c>
      <c r="E316" s="48">
        <v>189.7</v>
      </c>
      <c r="F316" s="1" t="s">
        <v>4669</v>
      </c>
      <c r="G316" s="1" t="s">
        <v>546</v>
      </c>
      <c r="H316" s="1"/>
      <c r="I316" s="1" t="s">
        <v>21</v>
      </c>
      <c r="J316" s="1" t="s">
        <v>4670</v>
      </c>
      <c r="K316" s="1" t="s">
        <v>4671</v>
      </c>
      <c r="L316" s="1" t="s">
        <v>5145</v>
      </c>
      <c r="M316" s="1" t="s">
        <v>22</v>
      </c>
      <c r="N316" s="1" t="s">
        <v>5785</v>
      </c>
      <c r="O316" s="1" t="s">
        <v>2191</v>
      </c>
      <c r="P316" s="170" t="s">
        <v>5152</v>
      </c>
      <c r="Q316" s="169" t="s">
        <v>5153</v>
      </c>
      <c r="R316">
        <v>7208543</v>
      </c>
      <c r="S316" t="s">
        <v>7058</v>
      </c>
      <c r="U316" s="151" t="s">
        <v>2753</v>
      </c>
    </row>
    <row r="317" spans="1:21" customFormat="1" x14ac:dyDescent="0.25">
      <c r="A317" s="1" t="s">
        <v>1093</v>
      </c>
      <c r="B317" s="1" t="s">
        <v>1094</v>
      </c>
      <c r="C317" s="1" t="s">
        <v>4905</v>
      </c>
      <c r="D317" s="1" t="s">
        <v>1869</v>
      </c>
      <c r="E317" s="48">
        <v>200.6</v>
      </c>
      <c r="F317" s="1" t="s">
        <v>4080</v>
      </c>
      <c r="G317" s="1" t="s">
        <v>546</v>
      </c>
      <c r="H317" s="1"/>
      <c r="I317" s="1" t="s">
        <v>21</v>
      </c>
      <c r="J317" s="1" t="s">
        <v>27</v>
      </c>
      <c r="K317" s="1" t="s">
        <v>4676</v>
      </c>
      <c r="L317" s="1" t="s">
        <v>5148</v>
      </c>
      <c r="M317" s="1" t="s">
        <v>22</v>
      </c>
      <c r="N317" s="1" t="s">
        <v>5785</v>
      </c>
      <c r="O317" s="1" t="s">
        <v>2191</v>
      </c>
      <c r="P317" s="170" t="s">
        <v>5154</v>
      </c>
      <c r="Q317" s="169" t="s">
        <v>5155</v>
      </c>
      <c r="R317">
        <v>7208615</v>
      </c>
      <c r="S317" t="s">
        <v>7059</v>
      </c>
      <c r="U317" s="151" t="s">
        <v>2753</v>
      </c>
    </row>
    <row r="318" spans="1:21" customFormat="1" x14ac:dyDescent="0.25">
      <c r="A318" s="1" t="s">
        <v>1098</v>
      </c>
      <c r="B318" s="1" t="s">
        <v>1099</v>
      </c>
      <c r="C318" s="1" t="s">
        <v>3731</v>
      </c>
      <c r="D318" s="1" t="s">
        <v>1869</v>
      </c>
      <c r="E318" s="48">
        <v>240.3</v>
      </c>
      <c r="F318" s="1" t="s">
        <v>3314</v>
      </c>
      <c r="G318" s="1" t="s">
        <v>546</v>
      </c>
      <c r="H318" s="1"/>
      <c r="I318" s="1" t="s">
        <v>21</v>
      </c>
      <c r="J318" s="1" t="s">
        <v>29</v>
      </c>
      <c r="K318" s="1" t="s">
        <v>3315</v>
      </c>
      <c r="L318" s="1" t="s">
        <v>3729</v>
      </c>
      <c r="M318" s="1" t="s">
        <v>22</v>
      </c>
      <c r="N318" s="1" t="s">
        <v>5785</v>
      </c>
      <c r="O318" s="1" t="s">
        <v>2191</v>
      </c>
      <c r="P318" s="170" t="s">
        <v>3052</v>
      </c>
      <c r="Q318" s="169" t="s">
        <v>3732</v>
      </c>
      <c r="R318">
        <v>7208789</v>
      </c>
      <c r="S318" t="s">
        <v>7060</v>
      </c>
      <c r="U318" s="151" t="s">
        <v>2753</v>
      </c>
    </row>
    <row r="319" spans="1:21" customFormat="1" x14ac:dyDescent="0.25">
      <c r="A319" s="1" t="s">
        <v>205</v>
      </c>
      <c r="B319" s="1" t="s">
        <v>206</v>
      </c>
      <c r="C319" s="1" t="s">
        <v>5156</v>
      </c>
      <c r="D319" s="1" t="s">
        <v>1869</v>
      </c>
      <c r="E319" s="48">
        <v>145.30000000000001</v>
      </c>
      <c r="F319" s="1" t="s">
        <v>4669</v>
      </c>
      <c r="G319" s="1" t="s">
        <v>546</v>
      </c>
      <c r="H319" s="1"/>
      <c r="I319" s="1" t="s">
        <v>21</v>
      </c>
      <c r="J319" s="1" t="s">
        <v>4670</v>
      </c>
      <c r="K319" s="1" t="s">
        <v>4671</v>
      </c>
      <c r="L319" s="1" t="s">
        <v>5157</v>
      </c>
      <c r="M319" s="1" t="s">
        <v>22</v>
      </c>
      <c r="N319" s="1" t="s">
        <v>5784</v>
      </c>
      <c r="O319" s="1" t="s">
        <v>2194</v>
      </c>
      <c r="P319" s="170" t="s">
        <v>5158</v>
      </c>
      <c r="Q319" s="169" t="s">
        <v>5159</v>
      </c>
      <c r="R319">
        <v>7208520</v>
      </c>
      <c r="S319" t="s">
        <v>7050</v>
      </c>
      <c r="U319" s="151" t="s">
        <v>2753</v>
      </c>
    </row>
    <row r="320" spans="1:21" customFormat="1" x14ac:dyDescent="0.25">
      <c r="A320" s="1" t="s">
        <v>207</v>
      </c>
      <c r="B320" s="1" t="s">
        <v>1068</v>
      </c>
      <c r="C320" s="1" t="s">
        <v>4912</v>
      </c>
      <c r="D320" s="1" t="s">
        <v>1869</v>
      </c>
      <c r="E320" s="48">
        <v>161.1</v>
      </c>
      <c r="F320" s="1" t="s">
        <v>4080</v>
      </c>
      <c r="G320" s="1" t="s">
        <v>546</v>
      </c>
      <c r="H320" s="1"/>
      <c r="I320" s="1" t="s">
        <v>21</v>
      </c>
      <c r="J320" s="1" t="s">
        <v>27</v>
      </c>
      <c r="K320" s="1" t="s">
        <v>4676</v>
      </c>
      <c r="L320" s="1" t="s">
        <v>5160</v>
      </c>
      <c r="M320" s="1" t="s">
        <v>22</v>
      </c>
      <c r="N320" s="1" t="s">
        <v>5784</v>
      </c>
      <c r="O320" s="1" t="s">
        <v>2194</v>
      </c>
      <c r="P320" s="170" t="s">
        <v>5161</v>
      </c>
      <c r="Q320" s="169" t="s">
        <v>5162</v>
      </c>
      <c r="R320">
        <v>7208592</v>
      </c>
      <c r="S320" t="s">
        <v>7051</v>
      </c>
      <c r="U320" s="151" t="s">
        <v>2753</v>
      </c>
    </row>
    <row r="321" spans="1:21" customFormat="1" x14ac:dyDescent="0.25">
      <c r="A321" s="1" t="s">
        <v>208</v>
      </c>
      <c r="B321" s="1" t="s">
        <v>209</v>
      </c>
      <c r="C321" s="1" t="s">
        <v>3518</v>
      </c>
      <c r="D321" s="1" t="s">
        <v>1869</v>
      </c>
      <c r="E321" s="48">
        <v>203</v>
      </c>
      <c r="F321" s="1" t="s">
        <v>3314</v>
      </c>
      <c r="G321" s="1" t="s">
        <v>546</v>
      </c>
      <c r="H321" s="1"/>
      <c r="I321" s="1" t="s">
        <v>21</v>
      </c>
      <c r="J321" s="1" t="s">
        <v>29</v>
      </c>
      <c r="K321" s="1" t="s">
        <v>3315</v>
      </c>
      <c r="L321" s="1" t="s">
        <v>3739</v>
      </c>
      <c r="M321" s="1" t="s">
        <v>22</v>
      </c>
      <c r="N321" s="1" t="s">
        <v>5784</v>
      </c>
      <c r="O321" s="1" t="s">
        <v>2194</v>
      </c>
      <c r="P321" s="170" t="s">
        <v>3045</v>
      </c>
      <c r="Q321" s="169" t="s">
        <v>3740</v>
      </c>
      <c r="R321">
        <v>7208758</v>
      </c>
      <c r="S321" t="s">
        <v>7052</v>
      </c>
      <c r="U321" s="151" t="s">
        <v>2753</v>
      </c>
    </row>
    <row r="322" spans="1:21" customFormat="1" x14ac:dyDescent="0.25">
      <c r="A322" s="1" t="s">
        <v>1320</v>
      </c>
      <c r="B322" s="1" t="s">
        <v>1321</v>
      </c>
      <c r="C322" s="1" t="s">
        <v>3743</v>
      </c>
      <c r="D322" s="1" t="s">
        <v>1869</v>
      </c>
      <c r="E322" s="48">
        <v>219.5</v>
      </c>
      <c r="F322" s="1" t="s">
        <v>3314</v>
      </c>
      <c r="G322" s="1" t="s">
        <v>546</v>
      </c>
      <c r="H322" s="1"/>
      <c r="I322" s="1" t="s">
        <v>21</v>
      </c>
      <c r="J322" s="1" t="s">
        <v>29</v>
      </c>
      <c r="K322" s="1" t="s">
        <v>3315</v>
      </c>
      <c r="L322" s="1" t="s">
        <v>3729</v>
      </c>
      <c r="M322" s="1" t="s">
        <v>22</v>
      </c>
      <c r="N322" s="1" t="s">
        <v>5784</v>
      </c>
      <c r="O322" s="1" t="s">
        <v>2194</v>
      </c>
      <c r="P322" s="170" t="s">
        <v>3065</v>
      </c>
      <c r="Q322" s="169" t="s">
        <v>3744</v>
      </c>
      <c r="R322">
        <v>2108628</v>
      </c>
      <c r="S322" t="s">
        <v>7056</v>
      </c>
      <c r="U322" s="151" t="s">
        <v>2753</v>
      </c>
    </row>
    <row r="323" spans="1:21" customFormat="1" x14ac:dyDescent="0.25">
      <c r="A323" s="1" t="s">
        <v>1332</v>
      </c>
      <c r="B323" s="1" t="s">
        <v>1333</v>
      </c>
      <c r="C323" s="1" t="s">
        <v>3745</v>
      </c>
      <c r="D323" s="1" t="s">
        <v>1869</v>
      </c>
      <c r="E323" s="48">
        <v>289.60000000000002</v>
      </c>
      <c r="F323" s="1" t="s">
        <v>3319</v>
      </c>
      <c r="G323" s="1" t="s">
        <v>546</v>
      </c>
      <c r="H323" s="1"/>
      <c r="I323" s="1" t="s">
        <v>21</v>
      </c>
      <c r="J323" s="1" t="s">
        <v>29</v>
      </c>
      <c r="K323" s="1" t="s">
        <v>3320</v>
      </c>
      <c r="L323" s="1" t="s">
        <v>3746</v>
      </c>
      <c r="M323" s="1" t="s">
        <v>22</v>
      </c>
      <c r="N323" s="1" t="s">
        <v>5784</v>
      </c>
      <c r="O323" s="1" t="s">
        <v>2194</v>
      </c>
      <c r="P323" s="170" t="s">
        <v>3071</v>
      </c>
      <c r="Q323" s="169" t="s">
        <v>3747</v>
      </c>
      <c r="R323">
        <v>2108671</v>
      </c>
      <c r="S323" t="s">
        <v>7057</v>
      </c>
      <c r="U323" s="151" t="s">
        <v>2753</v>
      </c>
    </row>
    <row r="324" spans="1:21" customFormat="1" x14ac:dyDescent="0.25">
      <c r="A324" s="1" t="s">
        <v>216</v>
      </c>
      <c r="B324" s="1" t="s">
        <v>217</v>
      </c>
      <c r="C324" s="1" t="s">
        <v>5163</v>
      </c>
      <c r="D324" s="1" t="s">
        <v>1869</v>
      </c>
      <c r="E324" s="48">
        <v>189.7</v>
      </c>
      <c r="F324" s="1" t="s">
        <v>4669</v>
      </c>
      <c r="G324" s="1" t="s">
        <v>546</v>
      </c>
      <c r="H324" s="1"/>
      <c r="I324" s="1" t="s">
        <v>21</v>
      </c>
      <c r="J324" s="1" t="s">
        <v>4670</v>
      </c>
      <c r="K324" s="1" t="s">
        <v>4671</v>
      </c>
      <c r="L324" s="1" t="s">
        <v>5157</v>
      </c>
      <c r="M324" s="1" t="s">
        <v>22</v>
      </c>
      <c r="N324" s="1" t="s">
        <v>5785</v>
      </c>
      <c r="O324" s="1" t="s">
        <v>2194</v>
      </c>
      <c r="P324" s="170" t="s">
        <v>5164</v>
      </c>
      <c r="Q324" s="169" t="s">
        <v>5165</v>
      </c>
      <c r="R324">
        <v>7208544</v>
      </c>
      <c r="S324" t="s">
        <v>7058</v>
      </c>
      <c r="U324" s="151" t="s">
        <v>2753</v>
      </c>
    </row>
    <row r="325" spans="1:21" customFormat="1" x14ac:dyDescent="0.25">
      <c r="A325" s="1" t="s">
        <v>218</v>
      </c>
      <c r="B325" s="1" t="s">
        <v>1095</v>
      </c>
      <c r="C325" s="1" t="s">
        <v>4919</v>
      </c>
      <c r="D325" s="1" t="s">
        <v>1869</v>
      </c>
      <c r="E325" s="48">
        <v>200.6</v>
      </c>
      <c r="F325" s="1" t="s">
        <v>4080</v>
      </c>
      <c r="G325" s="1" t="s">
        <v>546</v>
      </c>
      <c r="H325" s="1"/>
      <c r="I325" s="1" t="s">
        <v>21</v>
      </c>
      <c r="J325" s="1" t="s">
        <v>27</v>
      </c>
      <c r="K325" s="1" t="s">
        <v>4676</v>
      </c>
      <c r="L325" s="1" t="s">
        <v>5160</v>
      </c>
      <c r="M325" s="1" t="s">
        <v>22</v>
      </c>
      <c r="N325" s="1" t="s">
        <v>5785</v>
      </c>
      <c r="O325" s="1" t="s">
        <v>2194</v>
      </c>
      <c r="P325" s="170" t="s">
        <v>5166</v>
      </c>
      <c r="Q325" s="169" t="s">
        <v>5167</v>
      </c>
      <c r="R325">
        <v>7208616</v>
      </c>
      <c r="S325" t="s">
        <v>7059</v>
      </c>
      <c r="U325" s="151" t="s">
        <v>2753</v>
      </c>
    </row>
    <row r="326" spans="1:21" customFormat="1" x14ac:dyDescent="0.25">
      <c r="A326" s="1" t="s">
        <v>219</v>
      </c>
      <c r="B326" s="1" t="s">
        <v>220</v>
      </c>
      <c r="C326" s="1" t="s">
        <v>3741</v>
      </c>
      <c r="D326" s="1" t="s">
        <v>1869</v>
      </c>
      <c r="E326" s="48">
        <v>240.3</v>
      </c>
      <c r="F326" s="1" t="s">
        <v>3314</v>
      </c>
      <c r="G326" s="1" t="s">
        <v>546</v>
      </c>
      <c r="H326" s="1"/>
      <c r="I326" s="1" t="s">
        <v>21</v>
      </c>
      <c r="J326" s="1" t="s">
        <v>29</v>
      </c>
      <c r="K326" s="1" t="s">
        <v>3315</v>
      </c>
      <c r="L326" s="1" t="s">
        <v>3739</v>
      </c>
      <c r="M326" s="1" t="s">
        <v>22</v>
      </c>
      <c r="N326" s="1" t="s">
        <v>5785</v>
      </c>
      <c r="O326" s="1" t="s">
        <v>2194</v>
      </c>
      <c r="P326" s="170" t="s">
        <v>3053</v>
      </c>
      <c r="Q326" s="169" t="s">
        <v>3742</v>
      </c>
      <c r="R326">
        <v>7208790</v>
      </c>
      <c r="S326" t="s">
        <v>7060</v>
      </c>
      <c r="U326" s="151" t="s">
        <v>2753</v>
      </c>
    </row>
    <row r="327" spans="1:21" customFormat="1" x14ac:dyDescent="0.25">
      <c r="A327" s="1" t="s">
        <v>677</v>
      </c>
      <c r="B327" s="1" t="s">
        <v>678</v>
      </c>
      <c r="C327" s="1" t="s">
        <v>5168</v>
      </c>
      <c r="D327" s="1" t="s">
        <v>1863</v>
      </c>
      <c r="E327" s="48">
        <v>142.5</v>
      </c>
      <c r="F327" s="1" t="s">
        <v>4669</v>
      </c>
      <c r="G327" s="1" t="s">
        <v>546</v>
      </c>
      <c r="H327" s="1"/>
      <c r="I327" s="1" t="s">
        <v>21</v>
      </c>
      <c r="J327" s="1" t="s">
        <v>4670</v>
      </c>
      <c r="K327" s="1" t="s">
        <v>4671</v>
      </c>
      <c r="L327" s="1" t="s">
        <v>5169</v>
      </c>
      <c r="M327" s="1" t="s">
        <v>47</v>
      </c>
      <c r="N327" s="1" t="s">
        <v>5784</v>
      </c>
      <c r="O327" s="1" t="s">
        <v>2188</v>
      </c>
      <c r="P327" s="170" t="s">
        <v>5170</v>
      </c>
      <c r="Q327" s="169" t="s">
        <v>5171</v>
      </c>
      <c r="R327">
        <v>7208571</v>
      </c>
      <c r="S327" t="s">
        <v>7030</v>
      </c>
      <c r="U327" s="151" t="s">
        <v>2753</v>
      </c>
    </row>
    <row r="328" spans="1:21" customFormat="1" x14ac:dyDescent="0.25">
      <c r="A328" s="1" t="s">
        <v>681</v>
      </c>
      <c r="B328" s="1" t="s">
        <v>682</v>
      </c>
      <c r="C328" s="1" t="s">
        <v>5172</v>
      </c>
      <c r="D328" s="1" t="s">
        <v>1863</v>
      </c>
      <c r="E328" s="48">
        <v>157.9</v>
      </c>
      <c r="F328" s="1" t="s">
        <v>4080</v>
      </c>
      <c r="G328" s="1" t="s">
        <v>546</v>
      </c>
      <c r="H328" s="1"/>
      <c r="I328" s="1" t="s">
        <v>21</v>
      </c>
      <c r="J328" s="1" t="s">
        <v>27</v>
      </c>
      <c r="K328" s="1" t="s">
        <v>4676</v>
      </c>
      <c r="L328" s="1" t="s">
        <v>5173</v>
      </c>
      <c r="M328" s="1" t="s">
        <v>47</v>
      </c>
      <c r="N328" s="1" t="s">
        <v>5784</v>
      </c>
      <c r="O328" s="1" t="s">
        <v>2188</v>
      </c>
      <c r="P328" s="170" t="s">
        <v>5174</v>
      </c>
      <c r="Q328" s="169" t="s">
        <v>5175</v>
      </c>
      <c r="R328">
        <v>7208643</v>
      </c>
      <c r="S328" t="s">
        <v>7031</v>
      </c>
      <c r="U328" s="151" t="s">
        <v>2753</v>
      </c>
    </row>
    <row r="329" spans="1:21" customFormat="1" x14ac:dyDescent="0.25">
      <c r="A329" s="1" t="s">
        <v>685</v>
      </c>
      <c r="B329" s="1" t="s">
        <v>686</v>
      </c>
      <c r="C329" s="1" t="s">
        <v>3748</v>
      </c>
      <c r="D329" s="1" t="s">
        <v>1863</v>
      </c>
      <c r="E329" s="48">
        <v>198.9</v>
      </c>
      <c r="F329" s="1" t="s">
        <v>3314</v>
      </c>
      <c r="G329" s="1" t="s">
        <v>546</v>
      </c>
      <c r="H329" s="1"/>
      <c r="I329" s="1" t="s">
        <v>21</v>
      </c>
      <c r="J329" s="1" t="s">
        <v>29</v>
      </c>
      <c r="K329" s="1" t="s">
        <v>3315</v>
      </c>
      <c r="L329" s="1" t="s">
        <v>3550</v>
      </c>
      <c r="M329" s="1" t="s">
        <v>47</v>
      </c>
      <c r="N329" s="1" t="s">
        <v>5784</v>
      </c>
      <c r="O329" s="1" t="s">
        <v>2188</v>
      </c>
      <c r="P329" s="170" t="s">
        <v>2802</v>
      </c>
      <c r="Q329" s="169" t="s">
        <v>3749</v>
      </c>
      <c r="R329">
        <v>7208817</v>
      </c>
      <c r="S329" t="s">
        <v>7032</v>
      </c>
      <c r="U329" s="151" t="s">
        <v>2753</v>
      </c>
    </row>
    <row r="330" spans="1:21" customFormat="1" x14ac:dyDescent="0.25">
      <c r="A330" s="1" t="s">
        <v>689</v>
      </c>
      <c r="B330" s="1" t="s">
        <v>690</v>
      </c>
      <c r="C330" s="1" t="s">
        <v>5176</v>
      </c>
      <c r="D330" s="1" t="s">
        <v>1863</v>
      </c>
      <c r="E330" s="48">
        <v>230.6</v>
      </c>
      <c r="F330" s="1" t="s">
        <v>32</v>
      </c>
      <c r="G330" s="1" t="s">
        <v>546</v>
      </c>
      <c r="H330" s="1"/>
      <c r="I330" s="1" t="s">
        <v>21</v>
      </c>
      <c r="J330" s="1" t="s">
        <v>27</v>
      </c>
      <c r="K330" s="1" t="s">
        <v>21</v>
      </c>
      <c r="L330" s="1" t="s">
        <v>5177</v>
      </c>
      <c r="M330" s="1" t="s">
        <v>47</v>
      </c>
      <c r="N330" s="1" t="s">
        <v>5784</v>
      </c>
      <c r="O330" s="1" t="s">
        <v>2188</v>
      </c>
      <c r="P330" s="170" t="s">
        <v>5178</v>
      </c>
      <c r="Q330" s="169" t="s">
        <v>5179</v>
      </c>
      <c r="R330">
        <v>7208720</v>
      </c>
      <c r="S330" t="s">
        <v>7033</v>
      </c>
      <c r="U330" s="151" t="s">
        <v>2753</v>
      </c>
    </row>
    <row r="331" spans="1:21" customFormat="1" x14ac:dyDescent="0.25">
      <c r="A331" s="1" t="s">
        <v>693</v>
      </c>
      <c r="B331" s="1" t="s">
        <v>694</v>
      </c>
      <c r="C331" s="1" t="s">
        <v>3750</v>
      </c>
      <c r="D331" s="1" t="s">
        <v>1863</v>
      </c>
      <c r="E331" s="48">
        <v>270.10000000000002</v>
      </c>
      <c r="F331" s="1" t="s">
        <v>3319</v>
      </c>
      <c r="G331" s="1" t="s">
        <v>546</v>
      </c>
      <c r="H331" s="1"/>
      <c r="I331" s="1" t="s">
        <v>21</v>
      </c>
      <c r="J331" s="1" t="s">
        <v>29</v>
      </c>
      <c r="K331" s="1" t="s">
        <v>3320</v>
      </c>
      <c r="L331" s="1" t="s">
        <v>3682</v>
      </c>
      <c r="M331" s="1" t="s">
        <v>47</v>
      </c>
      <c r="N331" s="1" t="s">
        <v>5784</v>
      </c>
      <c r="O331" s="1" t="s">
        <v>2188</v>
      </c>
      <c r="P331" s="170" t="s">
        <v>2805</v>
      </c>
      <c r="Q331" s="169" t="s">
        <v>3751</v>
      </c>
      <c r="R331">
        <v>7209011</v>
      </c>
      <c r="S331" t="s">
        <v>7034</v>
      </c>
      <c r="U331" s="151" t="s">
        <v>2753</v>
      </c>
    </row>
    <row r="332" spans="1:21" customFormat="1" x14ac:dyDescent="0.25">
      <c r="A332" s="1" t="s">
        <v>734</v>
      </c>
      <c r="B332" s="1" t="s">
        <v>735</v>
      </c>
      <c r="C332" s="1" t="s">
        <v>5180</v>
      </c>
      <c r="D332" s="1" t="s">
        <v>1863</v>
      </c>
      <c r="E332" s="48">
        <v>236.1</v>
      </c>
      <c r="F332" s="1" t="s">
        <v>32</v>
      </c>
      <c r="G332" s="1" t="s">
        <v>546</v>
      </c>
      <c r="H332" s="1"/>
      <c r="I332" s="1" t="s">
        <v>21</v>
      </c>
      <c r="J332" s="1" t="s">
        <v>27</v>
      </c>
      <c r="K332" s="1" t="s">
        <v>4686</v>
      </c>
      <c r="L332" s="1" t="s">
        <v>5181</v>
      </c>
      <c r="M332" s="1" t="s">
        <v>47</v>
      </c>
      <c r="N332" s="1" t="s">
        <v>5784</v>
      </c>
      <c r="O332" s="1" t="s">
        <v>2188</v>
      </c>
      <c r="P332" s="170" t="s">
        <v>5182</v>
      </c>
      <c r="Q332" s="169" t="s">
        <v>5183</v>
      </c>
      <c r="R332">
        <v>7208729</v>
      </c>
      <c r="S332" t="s">
        <v>7035</v>
      </c>
      <c r="U332" s="151" t="s">
        <v>2753</v>
      </c>
    </row>
    <row r="333" spans="1:21" customFormat="1" x14ac:dyDescent="0.25">
      <c r="A333" s="1" t="s">
        <v>738</v>
      </c>
      <c r="B333" s="1" t="s">
        <v>739</v>
      </c>
      <c r="C333" s="1" t="s">
        <v>3752</v>
      </c>
      <c r="D333" s="1" t="s">
        <v>1863</v>
      </c>
      <c r="E333" s="48">
        <v>294.39999999999998</v>
      </c>
      <c r="F333" s="1" t="s">
        <v>3319</v>
      </c>
      <c r="G333" s="1" t="s">
        <v>546</v>
      </c>
      <c r="H333" s="1"/>
      <c r="I333" s="1" t="s">
        <v>21</v>
      </c>
      <c r="J333" s="1" t="s">
        <v>29</v>
      </c>
      <c r="K333" s="1" t="s">
        <v>3324</v>
      </c>
      <c r="L333" s="1" t="s">
        <v>3753</v>
      </c>
      <c r="M333" s="1" t="s">
        <v>47</v>
      </c>
      <c r="N333" s="1" t="s">
        <v>5784</v>
      </c>
      <c r="O333" s="1" t="s">
        <v>2188</v>
      </c>
      <c r="P333" s="170" t="s">
        <v>2820</v>
      </c>
      <c r="Q333" s="169" t="s">
        <v>3754</v>
      </c>
      <c r="R333">
        <v>7209019</v>
      </c>
      <c r="S333" t="s">
        <v>7036</v>
      </c>
      <c r="U333" s="151" t="s">
        <v>2753</v>
      </c>
    </row>
    <row r="334" spans="1:21" customFormat="1" x14ac:dyDescent="0.25">
      <c r="A334" s="1" t="s">
        <v>1250</v>
      </c>
      <c r="B334" s="1" t="s">
        <v>1251</v>
      </c>
      <c r="C334" s="1" t="s">
        <v>3766</v>
      </c>
      <c r="D334" s="1" t="s">
        <v>1863</v>
      </c>
      <c r="E334" s="48">
        <v>215.3</v>
      </c>
      <c r="F334" s="1" t="s">
        <v>4929</v>
      </c>
      <c r="G334" s="1" t="s">
        <v>546</v>
      </c>
      <c r="H334" s="1"/>
      <c r="I334" s="1" t="s">
        <v>21</v>
      </c>
      <c r="J334" s="1" t="s">
        <v>29</v>
      </c>
      <c r="K334" s="1" t="s">
        <v>3315</v>
      </c>
      <c r="L334" s="1" t="s">
        <v>3767</v>
      </c>
      <c r="M334" s="1" t="s">
        <v>47</v>
      </c>
      <c r="N334" s="1" t="s">
        <v>5784</v>
      </c>
      <c r="O334" s="1" t="s">
        <v>2188</v>
      </c>
      <c r="P334" s="170" t="s">
        <v>2888</v>
      </c>
      <c r="Q334" s="169" t="s">
        <v>3768</v>
      </c>
      <c r="R334">
        <v>7208825</v>
      </c>
      <c r="S334" t="s">
        <v>7068</v>
      </c>
      <c r="U334" s="151" t="s">
        <v>2753</v>
      </c>
    </row>
    <row r="335" spans="1:21" customFormat="1" x14ac:dyDescent="0.25">
      <c r="A335" s="1" t="s">
        <v>1256</v>
      </c>
      <c r="B335" s="1" t="s">
        <v>1257</v>
      </c>
      <c r="C335" s="1" t="s">
        <v>3769</v>
      </c>
      <c r="D335" s="1" t="s">
        <v>1863</v>
      </c>
      <c r="E335" s="48">
        <v>283.89999999999998</v>
      </c>
      <c r="F335" s="1" t="s">
        <v>3319</v>
      </c>
      <c r="G335" s="1" t="s">
        <v>546</v>
      </c>
      <c r="H335" s="1"/>
      <c r="I335" s="1" t="s">
        <v>21</v>
      </c>
      <c r="J335" s="1" t="s">
        <v>29</v>
      </c>
      <c r="K335" s="1" t="s">
        <v>3320</v>
      </c>
      <c r="L335" s="1" t="s">
        <v>3770</v>
      </c>
      <c r="M335" s="1" t="s">
        <v>47</v>
      </c>
      <c r="N335" s="1" t="s">
        <v>5784</v>
      </c>
      <c r="O335" s="1" t="s">
        <v>2188</v>
      </c>
      <c r="P335" s="170" t="s">
        <v>2891</v>
      </c>
      <c r="Q335" s="169" t="s">
        <v>3771</v>
      </c>
      <c r="R335">
        <v>7209025</v>
      </c>
      <c r="S335" t="s">
        <v>7038</v>
      </c>
      <c r="U335" s="151" t="s">
        <v>2753</v>
      </c>
    </row>
    <row r="336" spans="1:21" customFormat="1" x14ac:dyDescent="0.25">
      <c r="A336" s="1" t="s">
        <v>753</v>
      </c>
      <c r="B336" s="1" t="s">
        <v>754</v>
      </c>
      <c r="C336" s="1" t="s">
        <v>3755</v>
      </c>
      <c r="D336" s="1" t="s">
        <v>1863</v>
      </c>
      <c r="E336" s="48">
        <v>191.2</v>
      </c>
      <c r="F336" s="1" t="s">
        <v>3314</v>
      </c>
      <c r="G336" s="1" t="s">
        <v>546</v>
      </c>
      <c r="H336" s="1"/>
      <c r="I336" s="1" t="s">
        <v>21</v>
      </c>
      <c r="J336" s="1" t="s">
        <v>29</v>
      </c>
      <c r="K336" s="1" t="s">
        <v>3328</v>
      </c>
      <c r="L336" s="1" t="s">
        <v>3756</v>
      </c>
      <c r="M336" s="1" t="s">
        <v>47</v>
      </c>
      <c r="N336" s="1" t="s">
        <v>5784</v>
      </c>
      <c r="O336" s="1" t="s">
        <v>2188</v>
      </c>
      <c r="P336" s="170" t="s">
        <v>2828</v>
      </c>
      <c r="Q336" s="169" t="s">
        <v>3757</v>
      </c>
      <c r="R336">
        <v>2108601</v>
      </c>
      <c r="S336" t="s">
        <v>7039</v>
      </c>
      <c r="U336" s="151" t="s">
        <v>2753</v>
      </c>
    </row>
    <row r="337" spans="1:21" customFormat="1" x14ac:dyDescent="0.25">
      <c r="A337" s="1" t="s">
        <v>798</v>
      </c>
      <c r="B337" s="1" t="s">
        <v>799</v>
      </c>
      <c r="C337" s="1" t="s">
        <v>5184</v>
      </c>
      <c r="D337" s="1" t="s">
        <v>1863</v>
      </c>
      <c r="E337" s="48">
        <v>186</v>
      </c>
      <c r="F337" s="1" t="s">
        <v>4669</v>
      </c>
      <c r="G337" s="1" t="s">
        <v>546</v>
      </c>
      <c r="H337" s="1"/>
      <c r="I337" s="1" t="s">
        <v>21</v>
      </c>
      <c r="J337" s="1" t="s">
        <v>4670</v>
      </c>
      <c r="K337" s="1" t="s">
        <v>4671</v>
      </c>
      <c r="L337" s="1" t="s">
        <v>5169</v>
      </c>
      <c r="M337" s="1" t="s">
        <v>47</v>
      </c>
      <c r="N337" s="1" t="s">
        <v>5785</v>
      </c>
      <c r="O337" s="1" t="s">
        <v>2188</v>
      </c>
      <c r="P337" s="170" t="s">
        <v>5185</v>
      </c>
      <c r="Q337" s="169" t="s">
        <v>5186</v>
      </c>
      <c r="R337">
        <v>7208583</v>
      </c>
      <c r="S337" t="s">
        <v>7040</v>
      </c>
      <c r="U337" s="151" t="s">
        <v>2753</v>
      </c>
    </row>
    <row r="338" spans="1:21" customFormat="1" x14ac:dyDescent="0.25">
      <c r="A338" s="1" t="s">
        <v>802</v>
      </c>
      <c r="B338" s="1" t="s">
        <v>803</v>
      </c>
      <c r="C338" s="1" t="s">
        <v>5187</v>
      </c>
      <c r="D338" s="1" t="s">
        <v>1863</v>
      </c>
      <c r="E338" s="48">
        <v>196.6</v>
      </c>
      <c r="F338" s="1" t="s">
        <v>4080</v>
      </c>
      <c r="G338" s="1" t="s">
        <v>546</v>
      </c>
      <c r="H338" s="1"/>
      <c r="I338" s="1" t="s">
        <v>21</v>
      </c>
      <c r="J338" s="1" t="s">
        <v>27</v>
      </c>
      <c r="K338" s="1" t="s">
        <v>4676</v>
      </c>
      <c r="L338" s="1" t="s">
        <v>5173</v>
      </c>
      <c r="M338" s="1" t="s">
        <v>47</v>
      </c>
      <c r="N338" s="1" t="s">
        <v>5785</v>
      </c>
      <c r="O338" s="1" t="s">
        <v>2188</v>
      </c>
      <c r="P338" s="170" t="s">
        <v>5188</v>
      </c>
      <c r="Q338" s="169" t="s">
        <v>5189</v>
      </c>
      <c r="R338">
        <v>7208655</v>
      </c>
      <c r="S338" t="s">
        <v>7041</v>
      </c>
      <c r="U338" s="151" t="s">
        <v>2753</v>
      </c>
    </row>
    <row r="339" spans="1:21" customFormat="1" x14ac:dyDescent="0.25">
      <c r="A339" s="1" t="s">
        <v>806</v>
      </c>
      <c r="B339" s="1" t="s">
        <v>807</v>
      </c>
      <c r="C339" s="1" t="s">
        <v>3758</v>
      </c>
      <c r="D339" s="1" t="s">
        <v>1863</v>
      </c>
      <c r="E339" s="48">
        <v>235.7</v>
      </c>
      <c r="F339" s="1" t="s">
        <v>3314</v>
      </c>
      <c r="G339" s="1" t="s">
        <v>546</v>
      </c>
      <c r="H339" s="1"/>
      <c r="I339" s="1" t="s">
        <v>21</v>
      </c>
      <c r="J339" s="1" t="s">
        <v>29</v>
      </c>
      <c r="K339" s="1" t="s">
        <v>3315</v>
      </c>
      <c r="L339" s="1" t="s">
        <v>3550</v>
      </c>
      <c r="M339" s="1" t="s">
        <v>47</v>
      </c>
      <c r="N339" s="1" t="s">
        <v>5785</v>
      </c>
      <c r="O339" s="1" t="s">
        <v>2188</v>
      </c>
      <c r="P339" s="170" t="s">
        <v>2842</v>
      </c>
      <c r="Q339" s="169" t="s">
        <v>3759</v>
      </c>
      <c r="R339">
        <v>7208834</v>
      </c>
      <c r="S339" t="s">
        <v>7042</v>
      </c>
      <c r="U339" s="151" t="s">
        <v>2753</v>
      </c>
    </row>
    <row r="340" spans="1:21" customFormat="1" x14ac:dyDescent="0.25">
      <c r="A340" s="1" t="s">
        <v>810</v>
      </c>
      <c r="B340" s="1" t="s">
        <v>811</v>
      </c>
      <c r="C340" s="1" t="s">
        <v>5190</v>
      </c>
      <c r="D340" s="1" t="s">
        <v>1863</v>
      </c>
      <c r="E340" s="48">
        <v>268.2</v>
      </c>
      <c r="F340" s="1" t="s">
        <v>32</v>
      </c>
      <c r="G340" s="1" t="s">
        <v>546</v>
      </c>
      <c r="H340" s="1"/>
      <c r="I340" s="1" t="s">
        <v>21</v>
      </c>
      <c r="J340" s="1" t="s">
        <v>27</v>
      </c>
      <c r="K340" s="1" t="s">
        <v>21</v>
      </c>
      <c r="L340" s="1" t="s">
        <v>5177</v>
      </c>
      <c r="M340" s="1" t="s">
        <v>47</v>
      </c>
      <c r="N340" s="1" t="s">
        <v>5785</v>
      </c>
      <c r="O340" s="1" t="s">
        <v>2188</v>
      </c>
      <c r="P340" s="170" t="s">
        <v>5191</v>
      </c>
      <c r="Q340" s="169" t="s">
        <v>5192</v>
      </c>
      <c r="R340">
        <v>7208740</v>
      </c>
      <c r="S340" t="s">
        <v>7043</v>
      </c>
      <c r="U340" s="151" t="s">
        <v>2753</v>
      </c>
    </row>
    <row r="341" spans="1:21" customFormat="1" x14ac:dyDescent="0.25">
      <c r="A341" s="1" t="s">
        <v>814</v>
      </c>
      <c r="B341" s="1" t="s">
        <v>815</v>
      </c>
      <c r="C341" s="1" t="s">
        <v>3760</v>
      </c>
      <c r="D341" s="1" t="s">
        <v>1863</v>
      </c>
      <c r="E341" s="48">
        <v>306</v>
      </c>
      <c r="F341" s="1" t="s">
        <v>3319</v>
      </c>
      <c r="G341" s="1" t="s">
        <v>546</v>
      </c>
      <c r="H341" s="1"/>
      <c r="I341" s="1" t="s">
        <v>21</v>
      </c>
      <c r="J341" s="1" t="s">
        <v>29</v>
      </c>
      <c r="K341" s="1" t="s">
        <v>3320</v>
      </c>
      <c r="L341" s="1" t="s">
        <v>3682</v>
      </c>
      <c r="M341" s="1" t="s">
        <v>47</v>
      </c>
      <c r="N341" s="1" t="s">
        <v>5785</v>
      </c>
      <c r="O341" s="1" t="s">
        <v>2188</v>
      </c>
      <c r="P341" s="170" t="s">
        <v>2845</v>
      </c>
      <c r="Q341" s="169" t="s">
        <v>3761</v>
      </c>
      <c r="R341">
        <v>7209033</v>
      </c>
      <c r="S341" t="s">
        <v>7044</v>
      </c>
      <c r="U341" s="151" t="s">
        <v>2753</v>
      </c>
    </row>
    <row r="342" spans="1:21" customFormat="1" x14ac:dyDescent="0.25">
      <c r="A342" s="1" t="s">
        <v>855</v>
      </c>
      <c r="B342" s="1" t="s">
        <v>856</v>
      </c>
      <c r="C342" s="1" t="s">
        <v>5193</v>
      </c>
      <c r="D342" s="1" t="s">
        <v>1863</v>
      </c>
      <c r="E342" s="48">
        <v>273.60000000000002</v>
      </c>
      <c r="F342" s="1" t="s">
        <v>32</v>
      </c>
      <c r="G342" s="1" t="s">
        <v>546</v>
      </c>
      <c r="H342" s="1"/>
      <c r="I342" s="1" t="s">
        <v>21</v>
      </c>
      <c r="J342" s="1" t="s">
        <v>27</v>
      </c>
      <c r="K342" s="1" t="s">
        <v>4686</v>
      </c>
      <c r="L342" s="1" t="s">
        <v>5181</v>
      </c>
      <c r="M342" s="1" t="s">
        <v>47</v>
      </c>
      <c r="N342" s="1" t="s">
        <v>5785</v>
      </c>
      <c r="O342" s="1" t="s">
        <v>2188</v>
      </c>
      <c r="P342" s="170" t="s">
        <v>5194</v>
      </c>
      <c r="Q342" s="169" t="s">
        <v>5195</v>
      </c>
      <c r="R342">
        <v>7208749</v>
      </c>
      <c r="S342" t="s">
        <v>7045</v>
      </c>
      <c r="U342" s="151" t="s">
        <v>2753</v>
      </c>
    </row>
    <row r="343" spans="1:21" customFormat="1" x14ac:dyDescent="0.25">
      <c r="A343" s="1" t="s">
        <v>859</v>
      </c>
      <c r="B343" s="1" t="s">
        <v>860</v>
      </c>
      <c r="C343" s="1" t="s">
        <v>3762</v>
      </c>
      <c r="D343" s="1" t="s">
        <v>1863</v>
      </c>
      <c r="E343" s="48">
        <v>339.9</v>
      </c>
      <c r="F343" s="1" t="s">
        <v>3319</v>
      </c>
      <c r="G343" s="1" t="s">
        <v>546</v>
      </c>
      <c r="H343" s="1"/>
      <c r="I343" s="1" t="s">
        <v>21</v>
      </c>
      <c r="J343" s="1" t="s">
        <v>29</v>
      </c>
      <c r="K343" s="1" t="s">
        <v>3324</v>
      </c>
      <c r="L343" s="1" t="s">
        <v>3753</v>
      </c>
      <c r="M343" s="1" t="s">
        <v>47</v>
      </c>
      <c r="N343" s="1" t="s">
        <v>5785</v>
      </c>
      <c r="O343" s="1" t="s">
        <v>2188</v>
      </c>
      <c r="P343" s="170" t="s">
        <v>2860</v>
      </c>
      <c r="Q343" s="169" t="s">
        <v>3763</v>
      </c>
      <c r="R343">
        <v>7209041</v>
      </c>
      <c r="S343" t="s">
        <v>7046</v>
      </c>
      <c r="U343" s="151" t="s">
        <v>2753</v>
      </c>
    </row>
    <row r="344" spans="1:21" customFormat="1" x14ac:dyDescent="0.25">
      <c r="A344" s="1" t="s">
        <v>874</v>
      </c>
      <c r="B344" s="1" t="s">
        <v>875</v>
      </c>
      <c r="C344" s="1" t="s">
        <v>3764</v>
      </c>
      <c r="D344" s="1" t="s">
        <v>1863</v>
      </c>
      <c r="E344" s="48">
        <v>227.6</v>
      </c>
      <c r="F344" s="1" t="s">
        <v>3314</v>
      </c>
      <c r="G344" s="1" t="s">
        <v>546</v>
      </c>
      <c r="H344" s="1"/>
      <c r="I344" s="1" t="s">
        <v>21</v>
      </c>
      <c r="J344" s="1" t="s">
        <v>29</v>
      </c>
      <c r="K344" s="1" t="s">
        <v>3328</v>
      </c>
      <c r="L344" s="1" t="s">
        <v>3756</v>
      </c>
      <c r="M344" s="1" t="s">
        <v>47</v>
      </c>
      <c r="N344" s="1" t="s">
        <v>5785</v>
      </c>
      <c r="O344" s="1" t="s">
        <v>2188</v>
      </c>
      <c r="P344" s="170" t="s">
        <v>2868</v>
      </c>
      <c r="Q344" s="169" t="s">
        <v>3765</v>
      </c>
      <c r="R344">
        <v>2108633</v>
      </c>
      <c r="S344" t="s">
        <v>7047</v>
      </c>
      <c r="U344" s="151" t="s">
        <v>2753</v>
      </c>
    </row>
    <row r="345" spans="1:21" customFormat="1" x14ac:dyDescent="0.25">
      <c r="A345" s="1" t="s">
        <v>679</v>
      </c>
      <c r="B345" s="1" t="s">
        <v>680</v>
      </c>
      <c r="C345" s="1" t="s">
        <v>5196</v>
      </c>
      <c r="D345" s="1" t="s">
        <v>1863</v>
      </c>
      <c r="E345" s="48">
        <v>145.30000000000001</v>
      </c>
      <c r="F345" s="1" t="s">
        <v>4669</v>
      </c>
      <c r="G345" s="1" t="s">
        <v>546</v>
      </c>
      <c r="H345" s="1"/>
      <c r="I345" s="1" t="s">
        <v>21</v>
      </c>
      <c r="J345" s="1" t="s">
        <v>4670</v>
      </c>
      <c r="K345" s="1" t="s">
        <v>4671</v>
      </c>
      <c r="L345" s="1" t="s">
        <v>5197</v>
      </c>
      <c r="M345" s="1" t="s">
        <v>47</v>
      </c>
      <c r="N345" s="1" t="s">
        <v>5784</v>
      </c>
      <c r="O345" s="1" t="s">
        <v>2191</v>
      </c>
      <c r="P345" s="170" t="s">
        <v>5198</v>
      </c>
      <c r="Q345" s="169" t="s">
        <v>5199</v>
      </c>
      <c r="R345">
        <v>7208531</v>
      </c>
      <c r="S345" t="s">
        <v>7050</v>
      </c>
      <c r="U345" s="151" t="s">
        <v>2753</v>
      </c>
    </row>
    <row r="346" spans="1:21" customFormat="1" x14ac:dyDescent="0.25">
      <c r="A346" s="1" t="s">
        <v>683</v>
      </c>
      <c r="B346" s="1" t="s">
        <v>684</v>
      </c>
      <c r="C346" s="1" t="s">
        <v>5200</v>
      </c>
      <c r="D346" s="1" t="s">
        <v>1863</v>
      </c>
      <c r="E346" s="48">
        <v>161.1</v>
      </c>
      <c r="F346" s="1" t="s">
        <v>4080</v>
      </c>
      <c r="G346" s="1" t="s">
        <v>546</v>
      </c>
      <c r="H346" s="1"/>
      <c r="I346" s="1" t="s">
        <v>21</v>
      </c>
      <c r="J346" s="1" t="s">
        <v>27</v>
      </c>
      <c r="K346" s="1" t="s">
        <v>4676</v>
      </c>
      <c r="L346" s="1" t="s">
        <v>5201</v>
      </c>
      <c r="M346" s="1" t="s">
        <v>47</v>
      </c>
      <c r="N346" s="1" t="s">
        <v>5784</v>
      </c>
      <c r="O346" s="1" t="s">
        <v>2191</v>
      </c>
      <c r="P346" s="170" t="s">
        <v>5202</v>
      </c>
      <c r="Q346" s="169" t="s">
        <v>5203</v>
      </c>
      <c r="R346">
        <v>7208603</v>
      </c>
      <c r="S346" t="s">
        <v>7051</v>
      </c>
      <c r="U346" s="151" t="s">
        <v>2753</v>
      </c>
    </row>
    <row r="347" spans="1:21" customFormat="1" x14ac:dyDescent="0.25">
      <c r="A347" s="1" t="s">
        <v>687</v>
      </c>
      <c r="B347" s="1" t="s">
        <v>688</v>
      </c>
      <c r="C347" s="1" t="s">
        <v>3781</v>
      </c>
      <c r="D347" s="1" t="s">
        <v>1863</v>
      </c>
      <c r="E347" s="48">
        <v>203</v>
      </c>
      <c r="F347" s="1" t="s">
        <v>3314</v>
      </c>
      <c r="G347" s="1" t="s">
        <v>546</v>
      </c>
      <c r="H347" s="1"/>
      <c r="I347" s="1" t="s">
        <v>21</v>
      </c>
      <c r="J347" s="1" t="s">
        <v>29</v>
      </c>
      <c r="K347" s="1" t="s">
        <v>3315</v>
      </c>
      <c r="L347" s="1" t="s">
        <v>3776</v>
      </c>
      <c r="M347" s="1" t="s">
        <v>47</v>
      </c>
      <c r="N347" s="1" t="s">
        <v>5784</v>
      </c>
      <c r="O347" s="1" t="s">
        <v>2191</v>
      </c>
      <c r="P347" s="170" t="s">
        <v>2803</v>
      </c>
      <c r="Q347" s="169" t="s">
        <v>3782</v>
      </c>
      <c r="R347">
        <v>7208769</v>
      </c>
      <c r="S347" t="s">
        <v>7052</v>
      </c>
      <c r="U347" s="151" t="s">
        <v>2753</v>
      </c>
    </row>
    <row r="348" spans="1:21" customFormat="1" x14ac:dyDescent="0.25">
      <c r="A348" s="1" t="s">
        <v>691</v>
      </c>
      <c r="B348" s="1" t="s">
        <v>692</v>
      </c>
      <c r="C348" s="1" t="s">
        <v>5204</v>
      </c>
      <c r="D348" s="1" t="s">
        <v>1863</v>
      </c>
      <c r="E348" s="48">
        <v>235.2</v>
      </c>
      <c r="F348" s="1" t="s">
        <v>32</v>
      </c>
      <c r="G348" s="1" t="s">
        <v>546</v>
      </c>
      <c r="H348" s="1"/>
      <c r="I348" s="1" t="s">
        <v>21</v>
      </c>
      <c r="J348" s="1" t="s">
        <v>27</v>
      </c>
      <c r="K348" s="1" t="s">
        <v>21</v>
      </c>
      <c r="L348" s="1" t="s">
        <v>5205</v>
      </c>
      <c r="M348" s="1" t="s">
        <v>47</v>
      </c>
      <c r="N348" s="1" t="s">
        <v>5784</v>
      </c>
      <c r="O348" s="1" t="s">
        <v>2191</v>
      </c>
      <c r="P348" s="170" t="s">
        <v>5206</v>
      </c>
      <c r="Q348" s="169" t="s">
        <v>5207</v>
      </c>
      <c r="R348">
        <v>7208671</v>
      </c>
      <c r="S348" t="s">
        <v>7042</v>
      </c>
      <c r="U348" s="151" t="s">
        <v>2753</v>
      </c>
    </row>
    <row r="349" spans="1:21" customFormat="1" x14ac:dyDescent="0.25">
      <c r="A349" s="1" t="s">
        <v>695</v>
      </c>
      <c r="B349" s="1" t="s">
        <v>696</v>
      </c>
      <c r="C349" s="1" t="s">
        <v>3783</v>
      </c>
      <c r="D349" s="1" t="s">
        <v>1863</v>
      </c>
      <c r="E349" s="48">
        <v>275.60000000000002</v>
      </c>
      <c r="F349" s="1" t="s">
        <v>3319</v>
      </c>
      <c r="G349" s="1" t="s">
        <v>546</v>
      </c>
      <c r="H349" s="1"/>
      <c r="I349" s="1" t="s">
        <v>21</v>
      </c>
      <c r="J349" s="1" t="s">
        <v>29</v>
      </c>
      <c r="K349" s="1" t="s">
        <v>3320</v>
      </c>
      <c r="L349" s="1" t="s">
        <v>3779</v>
      </c>
      <c r="M349" s="1" t="s">
        <v>47</v>
      </c>
      <c r="N349" s="1" t="s">
        <v>5784</v>
      </c>
      <c r="O349" s="1" t="s">
        <v>2191</v>
      </c>
      <c r="P349" s="170" t="s">
        <v>2806</v>
      </c>
      <c r="Q349" s="169" t="s">
        <v>3784</v>
      </c>
      <c r="R349">
        <v>7208852</v>
      </c>
      <c r="S349" t="s">
        <v>7053</v>
      </c>
      <c r="U349" s="151" t="s">
        <v>2753</v>
      </c>
    </row>
    <row r="350" spans="1:21" customFormat="1" x14ac:dyDescent="0.25">
      <c r="A350" s="1" t="s">
        <v>736</v>
      </c>
      <c r="B350" s="1" t="s">
        <v>737</v>
      </c>
      <c r="C350" s="1" t="s">
        <v>5208</v>
      </c>
      <c r="D350" s="1" t="s">
        <v>1863</v>
      </c>
      <c r="E350" s="48">
        <v>240.8</v>
      </c>
      <c r="F350" s="1" t="s">
        <v>32</v>
      </c>
      <c r="G350" s="1" t="s">
        <v>546</v>
      </c>
      <c r="H350" s="1"/>
      <c r="I350" s="1" t="s">
        <v>21</v>
      </c>
      <c r="J350" s="1" t="s">
        <v>27</v>
      </c>
      <c r="K350" s="1" t="s">
        <v>4686</v>
      </c>
      <c r="L350" s="1" t="s">
        <v>5209</v>
      </c>
      <c r="M350" s="1" t="s">
        <v>47</v>
      </c>
      <c r="N350" s="1" t="s">
        <v>5784</v>
      </c>
      <c r="O350" s="1" t="s">
        <v>2191</v>
      </c>
      <c r="P350" s="170" t="s">
        <v>5210</v>
      </c>
      <c r="Q350" s="169" t="s">
        <v>5211</v>
      </c>
      <c r="R350">
        <v>7208683</v>
      </c>
      <c r="S350" t="s">
        <v>7054</v>
      </c>
      <c r="U350" s="151" t="s">
        <v>2753</v>
      </c>
    </row>
    <row r="351" spans="1:21" customFormat="1" x14ac:dyDescent="0.25">
      <c r="A351" s="1" t="s">
        <v>740</v>
      </c>
      <c r="B351" s="1" t="s">
        <v>741</v>
      </c>
      <c r="C351" s="1" t="s">
        <v>3772</v>
      </c>
      <c r="D351" s="1" t="s">
        <v>1863</v>
      </c>
      <c r="E351" s="48">
        <v>300.3</v>
      </c>
      <c r="F351" s="1" t="s">
        <v>3319</v>
      </c>
      <c r="G351" s="1" t="s">
        <v>546</v>
      </c>
      <c r="H351" s="1"/>
      <c r="I351" s="1" t="s">
        <v>21</v>
      </c>
      <c r="J351" s="1" t="s">
        <v>29</v>
      </c>
      <c r="K351" s="1" t="s">
        <v>3324</v>
      </c>
      <c r="L351" s="1" t="s">
        <v>3773</v>
      </c>
      <c r="M351" s="1" t="s">
        <v>47</v>
      </c>
      <c r="N351" s="1" t="s">
        <v>5784</v>
      </c>
      <c r="O351" s="1" t="s">
        <v>2191</v>
      </c>
      <c r="P351" s="170" t="s">
        <v>2821</v>
      </c>
      <c r="Q351" s="169" t="s">
        <v>3774</v>
      </c>
      <c r="R351">
        <v>7208864</v>
      </c>
      <c r="S351" t="s">
        <v>7055</v>
      </c>
      <c r="U351" s="151" t="s">
        <v>2753</v>
      </c>
    </row>
    <row r="352" spans="1:21" customFormat="1" x14ac:dyDescent="0.25">
      <c r="A352" s="1" t="s">
        <v>1252</v>
      </c>
      <c r="B352" s="1" t="s">
        <v>1253</v>
      </c>
      <c r="C352" s="1" t="s">
        <v>3787</v>
      </c>
      <c r="D352" s="1" t="s">
        <v>1863</v>
      </c>
      <c r="E352" s="48">
        <v>219.5</v>
      </c>
      <c r="F352" s="1" t="s">
        <v>3314</v>
      </c>
      <c r="G352" s="1" t="s">
        <v>546</v>
      </c>
      <c r="H352" s="1"/>
      <c r="I352" s="1" t="s">
        <v>21</v>
      </c>
      <c r="J352" s="1" t="s">
        <v>29</v>
      </c>
      <c r="K352" s="1" t="s">
        <v>3315</v>
      </c>
      <c r="L352" s="1" t="s">
        <v>3788</v>
      </c>
      <c r="M352" s="1" t="s">
        <v>47</v>
      </c>
      <c r="N352" s="1" t="s">
        <v>5784</v>
      </c>
      <c r="O352" s="1" t="s">
        <v>2191</v>
      </c>
      <c r="P352" s="170" t="s">
        <v>2889</v>
      </c>
      <c r="Q352" s="169" t="s">
        <v>3789</v>
      </c>
      <c r="R352">
        <v>7208783</v>
      </c>
      <c r="S352" t="s">
        <v>7056</v>
      </c>
      <c r="U352" s="151" t="s">
        <v>2753</v>
      </c>
    </row>
    <row r="353" spans="1:21" customFormat="1" x14ac:dyDescent="0.25">
      <c r="A353" s="1" t="s">
        <v>1258</v>
      </c>
      <c r="B353" s="1" t="s">
        <v>1259</v>
      </c>
      <c r="C353" s="1" t="s">
        <v>3790</v>
      </c>
      <c r="D353" s="1" t="s">
        <v>1863</v>
      </c>
      <c r="E353" s="48">
        <v>289.60000000000002</v>
      </c>
      <c r="F353" s="1" t="s">
        <v>3319</v>
      </c>
      <c r="G353" s="1" t="s">
        <v>546</v>
      </c>
      <c r="H353" s="1"/>
      <c r="I353" s="1" t="s">
        <v>21</v>
      </c>
      <c r="J353" s="1" t="s">
        <v>29</v>
      </c>
      <c r="K353" s="1" t="s">
        <v>3320</v>
      </c>
      <c r="L353" s="1" t="s">
        <v>3791</v>
      </c>
      <c r="M353" s="1" t="s">
        <v>47</v>
      </c>
      <c r="N353" s="1" t="s">
        <v>5784</v>
      </c>
      <c r="O353" s="1" t="s">
        <v>2191</v>
      </c>
      <c r="P353" s="170" t="s">
        <v>2892</v>
      </c>
      <c r="Q353" s="169" t="s">
        <v>3792</v>
      </c>
      <c r="R353">
        <v>7208874</v>
      </c>
      <c r="S353" t="s">
        <v>7057</v>
      </c>
      <c r="U353" s="151" t="s">
        <v>2753</v>
      </c>
    </row>
    <row r="354" spans="1:21" customFormat="1" x14ac:dyDescent="0.25">
      <c r="A354" s="1" t="s">
        <v>800</v>
      </c>
      <c r="B354" s="1" t="s">
        <v>801</v>
      </c>
      <c r="C354" s="1" t="s">
        <v>5212</v>
      </c>
      <c r="D354" s="1" t="s">
        <v>1863</v>
      </c>
      <c r="E354" s="48">
        <v>189.7</v>
      </c>
      <c r="F354" s="1" t="s">
        <v>4669</v>
      </c>
      <c r="G354" s="1" t="s">
        <v>546</v>
      </c>
      <c r="H354" s="1"/>
      <c r="I354" s="1" t="s">
        <v>21</v>
      </c>
      <c r="J354" s="1" t="s">
        <v>4670</v>
      </c>
      <c r="K354" s="1" t="s">
        <v>4671</v>
      </c>
      <c r="L354" s="1" t="s">
        <v>5197</v>
      </c>
      <c r="M354" s="1" t="s">
        <v>47</v>
      </c>
      <c r="N354" s="1" t="s">
        <v>5785</v>
      </c>
      <c r="O354" s="1" t="s">
        <v>2191</v>
      </c>
      <c r="P354" s="170" t="s">
        <v>5213</v>
      </c>
      <c r="Q354" s="169" t="s">
        <v>5214</v>
      </c>
      <c r="R354">
        <v>7208555</v>
      </c>
      <c r="S354" t="s">
        <v>7058</v>
      </c>
      <c r="U354" s="151" t="s">
        <v>2753</v>
      </c>
    </row>
    <row r="355" spans="1:21" customFormat="1" x14ac:dyDescent="0.25">
      <c r="A355" s="1" t="s">
        <v>804</v>
      </c>
      <c r="B355" s="1" t="s">
        <v>805</v>
      </c>
      <c r="C355" s="1" t="s">
        <v>5215</v>
      </c>
      <c r="D355" s="1" t="s">
        <v>1863</v>
      </c>
      <c r="E355" s="48">
        <v>200.6</v>
      </c>
      <c r="F355" s="1" t="s">
        <v>4080</v>
      </c>
      <c r="G355" s="1" t="s">
        <v>546</v>
      </c>
      <c r="H355" s="1"/>
      <c r="I355" s="1" t="s">
        <v>21</v>
      </c>
      <c r="J355" s="1" t="s">
        <v>27</v>
      </c>
      <c r="K355" s="1" t="s">
        <v>4676</v>
      </c>
      <c r="L355" s="1" t="s">
        <v>5201</v>
      </c>
      <c r="M355" s="1" t="s">
        <v>47</v>
      </c>
      <c r="N355" s="1" t="s">
        <v>5785</v>
      </c>
      <c r="O355" s="1" t="s">
        <v>2191</v>
      </c>
      <c r="P355" s="170" t="s">
        <v>5216</v>
      </c>
      <c r="Q355" s="169" t="s">
        <v>5217</v>
      </c>
      <c r="R355">
        <v>7208627</v>
      </c>
      <c r="S355" t="s">
        <v>7059</v>
      </c>
      <c r="U355" s="151" t="s">
        <v>2753</v>
      </c>
    </row>
    <row r="356" spans="1:21" customFormat="1" x14ac:dyDescent="0.25">
      <c r="A356" s="1" t="s">
        <v>808</v>
      </c>
      <c r="B356" s="1" t="s">
        <v>809</v>
      </c>
      <c r="C356" s="1" t="s">
        <v>3775</v>
      </c>
      <c r="D356" s="1" t="s">
        <v>1863</v>
      </c>
      <c r="E356" s="48">
        <v>240.3</v>
      </c>
      <c r="F356" s="1" t="s">
        <v>3314</v>
      </c>
      <c r="G356" s="1" t="s">
        <v>546</v>
      </c>
      <c r="H356" s="1"/>
      <c r="I356" s="1" t="s">
        <v>21</v>
      </c>
      <c r="J356" s="1" t="s">
        <v>29</v>
      </c>
      <c r="K356" s="1" t="s">
        <v>3315</v>
      </c>
      <c r="L356" s="1" t="s">
        <v>3776</v>
      </c>
      <c r="M356" s="1" t="s">
        <v>47</v>
      </c>
      <c r="N356" s="1" t="s">
        <v>5785</v>
      </c>
      <c r="O356" s="1" t="s">
        <v>2191</v>
      </c>
      <c r="P356" s="170" t="s">
        <v>2843</v>
      </c>
      <c r="Q356" s="169" t="s">
        <v>3777</v>
      </c>
      <c r="R356">
        <v>7208801</v>
      </c>
      <c r="S356" t="s">
        <v>7060</v>
      </c>
      <c r="U356" s="151" t="s">
        <v>2753</v>
      </c>
    </row>
    <row r="357" spans="1:21" customFormat="1" x14ac:dyDescent="0.25">
      <c r="A357" s="1" t="s">
        <v>812</v>
      </c>
      <c r="B357" s="1" t="s">
        <v>813</v>
      </c>
      <c r="C357" s="1" t="s">
        <v>5218</v>
      </c>
      <c r="D357" s="1" t="s">
        <v>1863</v>
      </c>
      <c r="E357" s="48">
        <v>273.60000000000002</v>
      </c>
      <c r="F357" s="1" t="s">
        <v>32</v>
      </c>
      <c r="G357" s="1" t="s">
        <v>546</v>
      </c>
      <c r="H357" s="1"/>
      <c r="I357" s="1" t="s">
        <v>21</v>
      </c>
      <c r="J357" s="1" t="s">
        <v>27</v>
      </c>
      <c r="K357" s="1" t="s">
        <v>21</v>
      </c>
      <c r="L357" s="1" t="s">
        <v>5205</v>
      </c>
      <c r="M357" s="1" t="s">
        <v>47</v>
      </c>
      <c r="N357" s="1" t="s">
        <v>5785</v>
      </c>
      <c r="O357" s="1" t="s">
        <v>2191</v>
      </c>
      <c r="P357" s="170" t="s">
        <v>5219</v>
      </c>
      <c r="Q357" s="169" t="s">
        <v>5220</v>
      </c>
      <c r="R357">
        <v>7208699</v>
      </c>
      <c r="S357" t="s">
        <v>7061</v>
      </c>
      <c r="U357" s="151" t="s">
        <v>2753</v>
      </c>
    </row>
    <row r="358" spans="1:21" customFormat="1" x14ac:dyDescent="0.25">
      <c r="A358" s="1" t="s">
        <v>816</v>
      </c>
      <c r="B358" s="1" t="s">
        <v>817</v>
      </c>
      <c r="C358" s="1" t="s">
        <v>3778</v>
      </c>
      <c r="D358" s="1" t="s">
        <v>1863</v>
      </c>
      <c r="E358" s="48">
        <v>312.10000000000002</v>
      </c>
      <c r="F358" s="1" t="s">
        <v>3319</v>
      </c>
      <c r="G358" s="1" t="s">
        <v>546</v>
      </c>
      <c r="H358" s="1"/>
      <c r="I358" s="1" t="s">
        <v>21</v>
      </c>
      <c r="J358" s="1" t="s">
        <v>29</v>
      </c>
      <c r="K358" s="1" t="s">
        <v>3320</v>
      </c>
      <c r="L358" s="1" t="s">
        <v>3779</v>
      </c>
      <c r="M358" s="1" t="s">
        <v>47</v>
      </c>
      <c r="N358" s="1" t="s">
        <v>5785</v>
      </c>
      <c r="O358" s="1" t="s">
        <v>2191</v>
      </c>
      <c r="P358" s="170" t="s">
        <v>2846</v>
      </c>
      <c r="Q358" s="169" t="s">
        <v>3780</v>
      </c>
      <c r="R358">
        <v>7208888</v>
      </c>
      <c r="S358" t="s">
        <v>7062</v>
      </c>
      <c r="U358" s="151" t="s">
        <v>2753</v>
      </c>
    </row>
    <row r="359" spans="1:21" customFormat="1" x14ac:dyDescent="0.25">
      <c r="A359" s="1" t="s">
        <v>857</v>
      </c>
      <c r="B359" s="1" t="s">
        <v>858</v>
      </c>
      <c r="C359" s="1" t="s">
        <v>5221</v>
      </c>
      <c r="D359" s="1" t="s">
        <v>1863</v>
      </c>
      <c r="E359" s="48">
        <v>279</v>
      </c>
      <c r="F359" s="1" t="s">
        <v>32</v>
      </c>
      <c r="G359" s="1" t="s">
        <v>546</v>
      </c>
      <c r="H359" s="1"/>
      <c r="I359" s="1" t="s">
        <v>21</v>
      </c>
      <c r="J359" s="1" t="s">
        <v>27</v>
      </c>
      <c r="K359" s="1" t="s">
        <v>4686</v>
      </c>
      <c r="L359" s="1" t="s">
        <v>5209</v>
      </c>
      <c r="M359" s="1" t="s">
        <v>47</v>
      </c>
      <c r="N359" s="1" t="s">
        <v>5785</v>
      </c>
      <c r="O359" s="1" t="s">
        <v>2191</v>
      </c>
      <c r="P359" s="170" t="s">
        <v>5222</v>
      </c>
      <c r="Q359" s="169" t="s">
        <v>5223</v>
      </c>
      <c r="R359">
        <v>7208711</v>
      </c>
      <c r="S359" t="s">
        <v>7063</v>
      </c>
      <c r="U359" s="151" t="s">
        <v>2753</v>
      </c>
    </row>
    <row r="360" spans="1:21" customFormat="1" x14ac:dyDescent="0.25">
      <c r="A360" s="1" t="s">
        <v>861</v>
      </c>
      <c r="B360" s="1" t="s">
        <v>862</v>
      </c>
      <c r="C360" s="1" t="s">
        <v>3785</v>
      </c>
      <c r="D360" s="1" t="s">
        <v>1863</v>
      </c>
      <c r="E360" s="48">
        <v>346.6</v>
      </c>
      <c r="F360" s="1" t="s">
        <v>3319</v>
      </c>
      <c r="G360" s="1" t="s">
        <v>546</v>
      </c>
      <c r="H360" s="1"/>
      <c r="I360" s="1" t="s">
        <v>21</v>
      </c>
      <c r="J360" s="1" t="s">
        <v>29</v>
      </c>
      <c r="K360" s="1" t="s">
        <v>3324</v>
      </c>
      <c r="L360" s="1" t="s">
        <v>3773</v>
      </c>
      <c r="M360" s="1" t="s">
        <v>47</v>
      </c>
      <c r="N360" s="1" t="s">
        <v>5785</v>
      </c>
      <c r="O360" s="1" t="s">
        <v>2191</v>
      </c>
      <c r="P360" s="170" t="s">
        <v>2861</v>
      </c>
      <c r="Q360" s="169" t="s">
        <v>3786</v>
      </c>
      <c r="R360">
        <v>7209000</v>
      </c>
      <c r="S360" t="s">
        <v>4690</v>
      </c>
      <c r="U360" s="151" t="s">
        <v>2753</v>
      </c>
    </row>
    <row r="361" spans="1:21" customFormat="1" x14ac:dyDescent="0.25">
      <c r="A361" s="1" t="s">
        <v>118</v>
      </c>
      <c r="B361" s="1" t="s">
        <v>119</v>
      </c>
      <c r="C361" s="1" t="s">
        <v>5224</v>
      </c>
      <c r="D361" s="1" t="s">
        <v>1863</v>
      </c>
      <c r="E361" s="48">
        <v>145.30000000000001</v>
      </c>
      <c r="F361" s="1" t="s">
        <v>4669</v>
      </c>
      <c r="G361" s="1" t="s">
        <v>546</v>
      </c>
      <c r="H361" s="1"/>
      <c r="I361" s="1" t="s">
        <v>21</v>
      </c>
      <c r="J361" s="1" t="s">
        <v>4670</v>
      </c>
      <c r="K361" s="1" t="s">
        <v>4671</v>
      </c>
      <c r="L361" s="1" t="s">
        <v>5225</v>
      </c>
      <c r="M361" s="1" t="s">
        <v>47</v>
      </c>
      <c r="N361" s="1" t="s">
        <v>5784</v>
      </c>
      <c r="O361" s="1" t="s">
        <v>2194</v>
      </c>
      <c r="P361" s="170" t="s">
        <v>5226</v>
      </c>
      <c r="Q361" s="169" t="s">
        <v>5227</v>
      </c>
      <c r="R361">
        <v>7208532</v>
      </c>
      <c r="S361" t="s">
        <v>7050</v>
      </c>
      <c r="U361" s="151" t="s">
        <v>2753</v>
      </c>
    </row>
    <row r="362" spans="1:21" customFormat="1" x14ac:dyDescent="0.25">
      <c r="A362" s="1" t="s">
        <v>120</v>
      </c>
      <c r="B362" s="1" t="s">
        <v>121</v>
      </c>
      <c r="C362" s="1" t="s">
        <v>5228</v>
      </c>
      <c r="D362" s="1" t="s">
        <v>1863</v>
      </c>
      <c r="E362" s="48">
        <v>161.1</v>
      </c>
      <c r="F362" s="1" t="s">
        <v>4080</v>
      </c>
      <c r="G362" s="1" t="s">
        <v>546</v>
      </c>
      <c r="H362" s="1"/>
      <c r="I362" s="1" t="s">
        <v>21</v>
      </c>
      <c r="J362" s="1" t="s">
        <v>27</v>
      </c>
      <c r="K362" s="1" t="s">
        <v>4676</v>
      </c>
      <c r="L362" s="1" t="s">
        <v>4955</v>
      </c>
      <c r="M362" s="1" t="s">
        <v>47</v>
      </c>
      <c r="N362" s="1" t="s">
        <v>5784</v>
      </c>
      <c r="O362" s="1" t="s">
        <v>2194</v>
      </c>
      <c r="P362" s="170" t="s">
        <v>5229</v>
      </c>
      <c r="Q362" s="169" t="s">
        <v>5230</v>
      </c>
      <c r="R362">
        <v>7208604</v>
      </c>
      <c r="S362" t="s">
        <v>7051</v>
      </c>
      <c r="U362" s="151" t="s">
        <v>2753</v>
      </c>
    </row>
    <row r="363" spans="1:21" customFormat="1" x14ac:dyDescent="0.25">
      <c r="A363" s="1" t="s">
        <v>122</v>
      </c>
      <c r="B363" s="1" t="s">
        <v>123</v>
      </c>
      <c r="C363" s="1" t="s">
        <v>3793</v>
      </c>
      <c r="D363" s="1" t="s">
        <v>1863</v>
      </c>
      <c r="E363" s="48">
        <v>203</v>
      </c>
      <c r="F363" s="1" t="s">
        <v>3314</v>
      </c>
      <c r="G363" s="1" t="s">
        <v>546</v>
      </c>
      <c r="H363" s="1"/>
      <c r="I363" s="1" t="s">
        <v>21</v>
      </c>
      <c r="J363" s="1" t="s">
        <v>29</v>
      </c>
      <c r="K363" s="1" t="s">
        <v>3315</v>
      </c>
      <c r="L363" s="1" t="s">
        <v>3794</v>
      </c>
      <c r="M363" s="1" t="s">
        <v>47</v>
      </c>
      <c r="N363" s="1" t="s">
        <v>5784</v>
      </c>
      <c r="O363" s="1" t="s">
        <v>2194</v>
      </c>
      <c r="P363" s="170" t="s">
        <v>2804</v>
      </c>
      <c r="Q363" s="169" t="s">
        <v>3795</v>
      </c>
      <c r="R363">
        <v>7208770</v>
      </c>
      <c r="S363" t="s">
        <v>7052</v>
      </c>
      <c r="U363" s="151" t="s">
        <v>2753</v>
      </c>
    </row>
    <row r="364" spans="1:21" customFormat="1" x14ac:dyDescent="0.25">
      <c r="A364" s="1" t="s">
        <v>124</v>
      </c>
      <c r="B364" s="1" t="s">
        <v>125</v>
      </c>
      <c r="C364" s="1" t="s">
        <v>5231</v>
      </c>
      <c r="D364" s="1" t="s">
        <v>1863</v>
      </c>
      <c r="E364" s="48">
        <v>235.2</v>
      </c>
      <c r="F364" s="1" t="s">
        <v>32</v>
      </c>
      <c r="G364" s="1" t="s">
        <v>546</v>
      </c>
      <c r="H364" s="1"/>
      <c r="I364" s="1" t="s">
        <v>21</v>
      </c>
      <c r="J364" s="1" t="s">
        <v>27</v>
      </c>
      <c r="K364" s="1" t="s">
        <v>21</v>
      </c>
      <c r="L364" s="1" t="s">
        <v>5232</v>
      </c>
      <c r="M364" s="1" t="s">
        <v>47</v>
      </c>
      <c r="N364" s="1" t="s">
        <v>5784</v>
      </c>
      <c r="O364" s="1" t="s">
        <v>2194</v>
      </c>
      <c r="P364" s="170" t="s">
        <v>5233</v>
      </c>
      <c r="Q364" s="169" t="s">
        <v>5234</v>
      </c>
      <c r="R364">
        <v>7208672</v>
      </c>
      <c r="S364" t="s">
        <v>7042</v>
      </c>
      <c r="U364" s="151" t="s">
        <v>2753</v>
      </c>
    </row>
    <row r="365" spans="1:21" customFormat="1" x14ac:dyDescent="0.25">
      <c r="A365" s="1" t="s">
        <v>126</v>
      </c>
      <c r="B365" s="1" t="s">
        <v>127</v>
      </c>
      <c r="C365" s="1" t="s">
        <v>3796</v>
      </c>
      <c r="D365" s="1" t="s">
        <v>1863</v>
      </c>
      <c r="E365" s="48">
        <v>275.60000000000002</v>
      </c>
      <c r="F365" s="1" t="s">
        <v>3319</v>
      </c>
      <c r="G365" s="1" t="s">
        <v>546</v>
      </c>
      <c r="H365" s="1"/>
      <c r="I365" s="1" t="s">
        <v>21</v>
      </c>
      <c r="J365" s="1" t="s">
        <v>29</v>
      </c>
      <c r="K365" s="1" t="s">
        <v>3320</v>
      </c>
      <c r="L365" s="1" t="s">
        <v>3797</v>
      </c>
      <c r="M365" s="1" t="s">
        <v>47</v>
      </c>
      <c r="N365" s="1" t="s">
        <v>5784</v>
      </c>
      <c r="O365" s="1" t="s">
        <v>2194</v>
      </c>
      <c r="P365" s="170" t="s">
        <v>2807</v>
      </c>
      <c r="Q365" s="169" t="s">
        <v>3798</v>
      </c>
      <c r="R365">
        <v>7208853</v>
      </c>
      <c r="S365" t="s">
        <v>7053</v>
      </c>
      <c r="U365" s="151" t="s">
        <v>2753</v>
      </c>
    </row>
    <row r="366" spans="1:21" customFormat="1" x14ac:dyDescent="0.25">
      <c r="A366" s="1" t="s">
        <v>145</v>
      </c>
      <c r="B366" s="1" t="s">
        <v>146</v>
      </c>
      <c r="C366" s="1" t="s">
        <v>5235</v>
      </c>
      <c r="D366" s="1" t="s">
        <v>1863</v>
      </c>
      <c r="E366" s="48">
        <v>240.8</v>
      </c>
      <c r="F366" s="1" t="s">
        <v>32</v>
      </c>
      <c r="G366" s="1" t="s">
        <v>546</v>
      </c>
      <c r="H366" s="1"/>
      <c r="I366" s="1" t="s">
        <v>21</v>
      </c>
      <c r="J366" s="1" t="s">
        <v>27</v>
      </c>
      <c r="K366" s="1" t="s">
        <v>4686</v>
      </c>
      <c r="L366" s="1" t="s">
        <v>5236</v>
      </c>
      <c r="M366" s="1" t="s">
        <v>47</v>
      </c>
      <c r="N366" s="1" t="s">
        <v>5784</v>
      </c>
      <c r="O366" s="1" t="s">
        <v>2194</v>
      </c>
      <c r="P366" s="170" t="s">
        <v>5237</v>
      </c>
      <c r="Q366" s="169" t="s">
        <v>5238</v>
      </c>
      <c r="R366">
        <v>7208684</v>
      </c>
      <c r="S366" t="s">
        <v>7054</v>
      </c>
      <c r="U366" s="151" t="s">
        <v>2753</v>
      </c>
    </row>
    <row r="367" spans="1:21" customFormat="1" x14ac:dyDescent="0.25">
      <c r="A367" s="1" t="s">
        <v>147</v>
      </c>
      <c r="B367" s="1" t="s">
        <v>148</v>
      </c>
      <c r="C367" s="1" t="s">
        <v>3799</v>
      </c>
      <c r="D367" s="1" t="s">
        <v>1863</v>
      </c>
      <c r="E367" s="48">
        <v>300.3</v>
      </c>
      <c r="F367" s="1" t="s">
        <v>3319</v>
      </c>
      <c r="G367" s="1" t="s">
        <v>546</v>
      </c>
      <c r="H367" s="1"/>
      <c r="I367" s="1" t="s">
        <v>21</v>
      </c>
      <c r="J367" s="1" t="s">
        <v>29</v>
      </c>
      <c r="K367" s="1" t="s">
        <v>3324</v>
      </c>
      <c r="L367" s="1" t="s">
        <v>3800</v>
      </c>
      <c r="M367" s="1" t="s">
        <v>47</v>
      </c>
      <c r="N367" s="1" t="s">
        <v>5784</v>
      </c>
      <c r="O367" s="1" t="s">
        <v>2194</v>
      </c>
      <c r="P367" s="170" t="s">
        <v>2822</v>
      </c>
      <c r="Q367" s="169" t="s">
        <v>3801</v>
      </c>
      <c r="R367">
        <v>7208865</v>
      </c>
      <c r="S367" t="s">
        <v>7055</v>
      </c>
      <c r="U367" s="151" t="s">
        <v>2753</v>
      </c>
    </row>
    <row r="368" spans="1:21" customFormat="1" x14ac:dyDescent="0.25">
      <c r="A368" s="1" t="s">
        <v>1254</v>
      </c>
      <c r="B368" s="1" t="s">
        <v>1255</v>
      </c>
      <c r="C368" s="1" t="s">
        <v>3808</v>
      </c>
      <c r="D368" s="1" t="s">
        <v>1863</v>
      </c>
      <c r="E368" s="48">
        <v>219.5</v>
      </c>
      <c r="F368" s="1" t="s">
        <v>3314</v>
      </c>
      <c r="G368" s="1" t="s">
        <v>546</v>
      </c>
      <c r="H368" s="1"/>
      <c r="I368" s="1" t="s">
        <v>21</v>
      </c>
      <c r="J368" s="1" t="s">
        <v>29</v>
      </c>
      <c r="K368" s="1" t="s">
        <v>3315</v>
      </c>
      <c r="L368" s="1" t="s">
        <v>3809</v>
      </c>
      <c r="M368" s="1" t="s">
        <v>47</v>
      </c>
      <c r="N368" s="1" t="s">
        <v>5784</v>
      </c>
      <c r="O368" s="1" t="s">
        <v>2194</v>
      </c>
      <c r="P368" s="170" t="s">
        <v>2890</v>
      </c>
      <c r="Q368" s="169" t="s">
        <v>3810</v>
      </c>
      <c r="R368">
        <v>7208784</v>
      </c>
      <c r="S368" t="s">
        <v>7056</v>
      </c>
      <c r="U368" s="151" t="s">
        <v>2753</v>
      </c>
    </row>
    <row r="369" spans="1:21" customFormat="1" x14ac:dyDescent="0.25">
      <c r="A369" s="1" t="s">
        <v>1260</v>
      </c>
      <c r="B369" s="1" t="s">
        <v>1261</v>
      </c>
      <c r="C369" s="1" t="s">
        <v>3811</v>
      </c>
      <c r="D369" s="1" t="s">
        <v>1863</v>
      </c>
      <c r="E369" s="48">
        <v>289.60000000000002</v>
      </c>
      <c r="F369" s="1" t="s">
        <v>3319</v>
      </c>
      <c r="G369" s="1" t="s">
        <v>546</v>
      </c>
      <c r="H369" s="1"/>
      <c r="I369" s="1" t="s">
        <v>21</v>
      </c>
      <c r="J369" s="1" t="s">
        <v>29</v>
      </c>
      <c r="K369" s="1" t="s">
        <v>3320</v>
      </c>
      <c r="L369" s="1" t="s">
        <v>3812</v>
      </c>
      <c r="M369" s="1" t="s">
        <v>47</v>
      </c>
      <c r="N369" s="1" t="s">
        <v>5784</v>
      </c>
      <c r="O369" s="1" t="s">
        <v>2194</v>
      </c>
      <c r="P369" s="170" t="s">
        <v>2893</v>
      </c>
      <c r="Q369" s="169" t="s">
        <v>3813</v>
      </c>
      <c r="R369">
        <v>7208875</v>
      </c>
      <c r="S369" t="s">
        <v>7057</v>
      </c>
      <c r="U369" s="151" t="s">
        <v>2753</v>
      </c>
    </row>
    <row r="370" spans="1:21" customFormat="1" x14ac:dyDescent="0.25">
      <c r="A370" s="1" t="s">
        <v>171</v>
      </c>
      <c r="B370" s="1" t="s">
        <v>172</v>
      </c>
      <c r="C370" s="1" t="s">
        <v>5239</v>
      </c>
      <c r="D370" s="1" t="s">
        <v>1863</v>
      </c>
      <c r="E370" s="48">
        <v>189.7</v>
      </c>
      <c r="F370" s="1" t="s">
        <v>4669</v>
      </c>
      <c r="G370" s="1" t="s">
        <v>546</v>
      </c>
      <c r="H370" s="1"/>
      <c r="I370" s="1" t="s">
        <v>21</v>
      </c>
      <c r="J370" s="1" t="s">
        <v>4670</v>
      </c>
      <c r="K370" s="1" t="s">
        <v>4671</v>
      </c>
      <c r="L370" s="1" t="s">
        <v>5225</v>
      </c>
      <c r="M370" s="1" t="s">
        <v>47</v>
      </c>
      <c r="N370" s="1" t="s">
        <v>5785</v>
      </c>
      <c r="O370" s="1" t="s">
        <v>2194</v>
      </c>
      <c r="P370" s="170" t="s">
        <v>5240</v>
      </c>
      <c r="Q370" s="169" t="s">
        <v>5241</v>
      </c>
      <c r="R370">
        <v>7208556</v>
      </c>
      <c r="S370" t="s">
        <v>7058</v>
      </c>
      <c r="U370" s="151" t="s">
        <v>2753</v>
      </c>
    </row>
    <row r="371" spans="1:21" customFormat="1" x14ac:dyDescent="0.25">
      <c r="A371" s="1" t="s">
        <v>173</v>
      </c>
      <c r="B371" s="1" t="s">
        <v>174</v>
      </c>
      <c r="C371" s="1" t="s">
        <v>5242</v>
      </c>
      <c r="D371" s="1" t="s">
        <v>1863</v>
      </c>
      <c r="E371" s="48">
        <v>200.6</v>
      </c>
      <c r="F371" s="1" t="s">
        <v>4080</v>
      </c>
      <c r="G371" s="1" t="s">
        <v>546</v>
      </c>
      <c r="H371" s="1"/>
      <c r="I371" s="1" t="s">
        <v>21</v>
      </c>
      <c r="J371" s="1" t="s">
        <v>27</v>
      </c>
      <c r="K371" s="1" t="s">
        <v>4676</v>
      </c>
      <c r="L371" s="1" t="s">
        <v>4955</v>
      </c>
      <c r="M371" s="1" t="s">
        <v>47</v>
      </c>
      <c r="N371" s="1" t="s">
        <v>5785</v>
      </c>
      <c r="O371" s="1" t="s">
        <v>2194</v>
      </c>
      <c r="P371" s="170" t="s">
        <v>5243</v>
      </c>
      <c r="Q371" s="169" t="s">
        <v>5244</v>
      </c>
      <c r="R371">
        <v>7208628</v>
      </c>
      <c r="S371" t="s">
        <v>7059</v>
      </c>
      <c r="U371" s="151" t="s">
        <v>2753</v>
      </c>
    </row>
    <row r="372" spans="1:21" customFormat="1" x14ac:dyDescent="0.25">
      <c r="A372" s="1" t="s">
        <v>175</v>
      </c>
      <c r="B372" s="1" t="s">
        <v>176</v>
      </c>
      <c r="C372" s="1" t="s">
        <v>3802</v>
      </c>
      <c r="D372" s="1" t="s">
        <v>1863</v>
      </c>
      <c r="E372" s="48">
        <v>240.3</v>
      </c>
      <c r="F372" s="1" t="s">
        <v>3314</v>
      </c>
      <c r="G372" s="1" t="s">
        <v>546</v>
      </c>
      <c r="H372" s="1"/>
      <c r="I372" s="1" t="s">
        <v>21</v>
      </c>
      <c r="J372" s="1" t="s">
        <v>29</v>
      </c>
      <c r="K372" s="1" t="s">
        <v>3315</v>
      </c>
      <c r="L372" s="1" t="s">
        <v>3794</v>
      </c>
      <c r="M372" s="1" t="s">
        <v>47</v>
      </c>
      <c r="N372" s="1" t="s">
        <v>5785</v>
      </c>
      <c r="O372" s="1" t="s">
        <v>2194</v>
      </c>
      <c r="P372" s="170" t="s">
        <v>2844</v>
      </c>
      <c r="Q372" s="169" t="s">
        <v>3803</v>
      </c>
      <c r="R372">
        <v>7208802</v>
      </c>
      <c r="S372" t="s">
        <v>7060</v>
      </c>
      <c r="U372" s="151" t="s">
        <v>2753</v>
      </c>
    </row>
    <row r="373" spans="1:21" customFormat="1" x14ac:dyDescent="0.25">
      <c r="A373" s="1" t="s">
        <v>177</v>
      </c>
      <c r="B373" s="1" t="s">
        <v>178</v>
      </c>
      <c r="C373" s="1" t="s">
        <v>5245</v>
      </c>
      <c r="D373" s="1" t="s">
        <v>1863</v>
      </c>
      <c r="E373" s="48">
        <v>273.60000000000002</v>
      </c>
      <c r="F373" s="1" t="s">
        <v>32</v>
      </c>
      <c r="G373" s="1" t="s">
        <v>546</v>
      </c>
      <c r="H373" s="1"/>
      <c r="I373" s="1" t="s">
        <v>21</v>
      </c>
      <c r="J373" s="1" t="s">
        <v>27</v>
      </c>
      <c r="K373" s="1" t="s">
        <v>21</v>
      </c>
      <c r="L373" s="1" t="s">
        <v>5232</v>
      </c>
      <c r="M373" s="1" t="s">
        <v>47</v>
      </c>
      <c r="N373" s="1" t="s">
        <v>5785</v>
      </c>
      <c r="O373" s="1" t="s">
        <v>2194</v>
      </c>
      <c r="P373" s="170" t="s">
        <v>5246</v>
      </c>
      <c r="Q373" s="169" t="s">
        <v>5247</v>
      </c>
      <c r="R373">
        <v>7208700</v>
      </c>
      <c r="S373" t="s">
        <v>7061</v>
      </c>
      <c r="U373" s="151" t="s">
        <v>2753</v>
      </c>
    </row>
    <row r="374" spans="1:21" customFormat="1" x14ac:dyDescent="0.25">
      <c r="A374" s="1" t="s">
        <v>179</v>
      </c>
      <c r="B374" s="1" t="s">
        <v>180</v>
      </c>
      <c r="C374" s="1" t="s">
        <v>3804</v>
      </c>
      <c r="D374" s="1" t="s">
        <v>1863</v>
      </c>
      <c r="E374" s="48">
        <v>312.10000000000002</v>
      </c>
      <c r="F374" s="1" t="s">
        <v>3319</v>
      </c>
      <c r="G374" s="1" t="s">
        <v>546</v>
      </c>
      <c r="H374" s="1"/>
      <c r="I374" s="1" t="s">
        <v>21</v>
      </c>
      <c r="J374" s="1" t="s">
        <v>29</v>
      </c>
      <c r="K374" s="1" t="s">
        <v>3320</v>
      </c>
      <c r="L374" s="1" t="s">
        <v>3797</v>
      </c>
      <c r="M374" s="1" t="s">
        <v>47</v>
      </c>
      <c r="N374" s="1" t="s">
        <v>5785</v>
      </c>
      <c r="O374" s="1" t="s">
        <v>2194</v>
      </c>
      <c r="P374" s="170" t="s">
        <v>2847</v>
      </c>
      <c r="Q374" s="169" t="s">
        <v>3805</v>
      </c>
      <c r="R374">
        <v>7208889</v>
      </c>
      <c r="S374" t="s">
        <v>7062</v>
      </c>
      <c r="U374" s="151" t="s">
        <v>2753</v>
      </c>
    </row>
    <row r="375" spans="1:21" customFormat="1" x14ac:dyDescent="0.25">
      <c r="A375" s="1" t="s">
        <v>198</v>
      </c>
      <c r="B375" s="1" t="s">
        <v>199</v>
      </c>
      <c r="C375" s="1" t="s">
        <v>5248</v>
      </c>
      <c r="D375" s="1" t="s">
        <v>1863</v>
      </c>
      <c r="E375" s="48">
        <v>279</v>
      </c>
      <c r="F375" s="1" t="s">
        <v>32</v>
      </c>
      <c r="G375" s="1" t="s">
        <v>546</v>
      </c>
      <c r="H375" s="1"/>
      <c r="I375" s="1" t="s">
        <v>21</v>
      </c>
      <c r="J375" s="1" t="s">
        <v>27</v>
      </c>
      <c r="K375" s="1" t="s">
        <v>4686</v>
      </c>
      <c r="L375" s="1" t="s">
        <v>5236</v>
      </c>
      <c r="M375" s="1" t="s">
        <v>47</v>
      </c>
      <c r="N375" s="1" t="s">
        <v>5785</v>
      </c>
      <c r="O375" s="1" t="s">
        <v>2194</v>
      </c>
      <c r="P375" s="170" t="s">
        <v>5249</v>
      </c>
      <c r="Q375" s="169" t="s">
        <v>5250</v>
      </c>
      <c r="R375">
        <v>7208712</v>
      </c>
      <c r="S375" t="s">
        <v>7063</v>
      </c>
      <c r="U375" s="151" t="s">
        <v>2753</v>
      </c>
    </row>
    <row r="376" spans="1:21" customFormat="1" x14ac:dyDescent="0.25">
      <c r="A376" s="1" t="s">
        <v>200</v>
      </c>
      <c r="B376" s="1" t="s">
        <v>201</v>
      </c>
      <c r="C376" s="1" t="s">
        <v>3806</v>
      </c>
      <c r="D376" s="1" t="s">
        <v>1863</v>
      </c>
      <c r="E376" s="48">
        <v>346.6</v>
      </c>
      <c r="F376" s="1" t="s">
        <v>3319</v>
      </c>
      <c r="G376" s="1" t="s">
        <v>546</v>
      </c>
      <c r="H376" s="1"/>
      <c r="I376" s="1" t="s">
        <v>21</v>
      </c>
      <c r="J376" s="1" t="s">
        <v>29</v>
      </c>
      <c r="K376" s="1" t="s">
        <v>3324</v>
      </c>
      <c r="L376" s="1" t="s">
        <v>3800</v>
      </c>
      <c r="M376" s="1" t="s">
        <v>47</v>
      </c>
      <c r="N376" s="1" t="s">
        <v>5785</v>
      </c>
      <c r="O376" s="1" t="s">
        <v>2194</v>
      </c>
      <c r="P376" s="170" t="s">
        <v>2862</v>
      </c>
      <c r="Q376" s="169" t="s">
        <v>3807</v>
      </c>
      <c r="R376">
        <v>7209001</v>
      </c>
      <c r="S376" t="s">
        <v>4690</v>
      </c>
      <c r="U376" s="151" t="s">
        <v>2753</v>
      </c>
    </row>
    <row r="377" spans="1:21" customFormat="1" x14ac:dyDescent="0.25">
      <c r="A377" s="1" t="s">
        <v>574</v>
      </c>
      <c r="B377" s="1" t="s">
        <v>575</v>
      </c>
      <c r="C377" s="1" t="s">
        <v>3814</v>
      </c>
      <c r="D377" s="1" t="s">
        <v>1860</v>
      </c>
      <c r="E377" s="48">
        <v>198.9</v>
      </c>
      <c r="F377" s="1" t="s">
        <v>3314</v>
      </c>
      <c r="G377" s="1" t="s">
        <v>546</v>
      </c>
      <c r="H377" s="1"/>
      <c r="I377" s="1" t="s">
        <v>21</v>
      </c>
      <c r="J377" s="1" t="s">
        <v>29</v>
      </c>
      <c r="K377" s="1" t="s">
        <v>3315</v>
      </c>
      <c r="L377" s="1" t="s">
        <v>3815</v>
      </c>
      <c r="M377" s="1" t="s">
        <v>47</v>
      </c>
      <c r="N377" s="1" t="s">
        <v>5784</v>
      </c>
      <c r="O377" s="1" t="s">
        <v>2188</v>
      </c>
      <c r="P377" s="170" t="s">
        <v>2896</v>
      </c>
      <c r="Q377" s="169" t="s">
        <v>3816</v>
      </c>
      <c r="R377">
        <v>7208818</v>
      </c>
      <c r="S377" t="s">
        <v>7032</v>
      </c>
      <c r="U377" s="151" t="s">
        <v>2753</v>
      </c>
    </row>
    <row r="378" spans="1:21" customFormat="1" x14ac:dyDescent="0.25">
      <c r="A378" s="1" t="s">
        <v>576</v>
      </c>
      <c r="B378" s="1" t="s">
        <v>577</v>
      </c>
      <c r="C378" s="1" t="s">
        <v>5251</v>
      </c>
      <c r="D378" s="1" t="s">
        <v>1860</v>
      </c>
      <c r="E378" s="48">
        <v>230.6</v>
      </c>
      <c r="F378" s="1" t="s">
        <v>32</v>
      </c>
      <c r="G378" s="1" t="s">
        <v>546</v>
      </c>
      <c r="H378" s="1"/>
      <c r="I378" s="1" t="s">
        <v>21</v>
      </c>
      <c r="J378" s="1" t="s">
        <v>27</v>
      </c>
      <c r="K378" s="1" t="s">
        <v>21</v>
      </c>
      <c r="L378" s="1" t="s">
        <v>5252</v>
      </c>
      <c r="M378" s="1" t="s">
        <v>47</v>
      </c>
      <c r="N378" s="1" t="s">
        <v>5784</v>
      </c>
      <c r="O378" s="1" t="s">
        <v>2188</v>
      </c>
      <c r="P378" s="170" t="s">
        <v>5253</v>
      </c>
      <c r="Q378" s="169" t="s">
        <v>5254</v>
      </c>
      <c r="R378">
        <v>7208721</v>
      </c>
      <c r="S378" t="s">
        <v>7033</v>
      </c>
      <c r="U378" s="151" t="s">
        <v>2753</v>
      </c>
    </row>
    <row r="379" spans="1:21" customFormat="1" x14ac:dyDescent="0.25">
      <c r="A379" s="1" t="s">
        <v>578</v>
      </c>
      <c r="B379" s="1" t="s">
        <v>579</v>
      </c>
      <c r="C379" s="1" t="s">
        <v>3817</v>
      </c>
      <c r="D379" s="1" t="s">
        <v>1860</v>
      </c>
      <c r="E379" s="48">
        <v>270.10000000000002</v>
      </c>
      <c r="F379" s="1" t="s">
        <v>3319</v>
      </c>
      <c r="G379" s="1" t="s">
        <v>546</v>
      </c>
      <c r="H379" s="1"/>
      <c r="I379" s="1" t="s">
        <v>21</v>
      </c>
      <c r="J379" s="1" t="s">
        <v>29</v>
      </c>
      <c r="K379" s="1" t="s">
        <v>3320</v>
      </c>
      <c r="L379" s="1" t="s">
        <v>3818</v>
      </c>
      <c r="M379" s="1" t="s">
        <v>47</v>
      </c>
      <c r="N379" s="1" t="s">
        <v>5784</v>
      </c>
      <c r="O379" s="1" t="s">
        <v>2188</v>
      </c>
      <c r="P379" s="170" t="s">
        <v>2897</v>
      </c>
      <c r="Q379" s="169" t="s">
        <v>3819</v>
      </c>
      <c r="R379">
        <v>7209012</v>
      </c>
      <c r="S379" t="s">
        <v>7034</v>
      </c>
      <c r="U379" s="151" t="s">
        <v>2753</v>
      </c>
    </row>
    <row r="380" spans="1:21" customFormat="1" x14ac:dyDescent="0.25">
      <c r="A380" s="1" t="s">
        <v>590</v>
      </c>
      <c r="B380" s="1" t="s">
        <v>591</v>
      </c>
      <c r="C380" s="1" t="s">
        <v>5255</v>
      </c>
      <c r="D380" s="1" t="s">
        <v>1860</v>
      </c>
      <c r="E380" s="48">
        <v>236.1</v>
      </c>
      <c r="F380" s="1" t="s">
        <v>32</v>
      </c>
      <c r="G380" s="1" t="s">
        <v>546</v>
      </c>
      <c r="H380" s="1"/>
      <c r="I380" s="1" t="s">
        <v>21</v>
      </c>
      <c r="J380" s="1" t="s">
        <v>27</v>
      </c>
      <c r="K380" s="1" t="s">
        <v>4686</v>
      </c>
      <c r="L380" s="1" t="s">
        <v>5256</v>
      </c>
      <c r="M380" s="1" t="s">
        <v>47</v>
      </c>
      <c r="N380" s="1" t="s">
        <v>5784</v>
      </c>
      <c r="O380" s="1" t="s">
        <v>2188</v>
      </c>
      <c r="P380" s="170" t="s">
        <v>5257</v>
      </c>
      <c r="Q380" s="169" t="s">
        <v>5258</v>
      </c>
      <c r="R380">
        <v>7208730</v>
      </c>
      <c r="S380" t="s">
        <v>7035</v>
      </c>
      <c r="U380" s="151" t="s">
        <v>2753</v>
      </c>
    </row>
    <row r="381" spans="1:21" customFormat="1" x14ac:dyDescent="0.25">
      <c r="A381" s="1" t="s">
        <v>592</v>
      </c>
      <c r="B381" s="1" t="s">
        <v>593</v>
      </c>
      <c r="C381" s="1" t="s">
        <v>3820</v>
      </c>
      <c r="D381" s="1" t="s">
        <v>1860</v>
      </c>
      <c r="E381" s="48">
        <v>294.39999999999998</v>
      </c>
      <c r="F381" s="1" t="s">
        <v>3319</v>
      </c>
      <c r="G381" s="1" t="s">
        <v>546</v>
      </c>
      <c r="H381" s="1"/>
      <c r="I381" s="1" t="s">
        <v>21</v>
      </c>
      <c r="J381" s="1" t="s">
        <v>29</v>
      </c>
      <c r="K381" s="1" t="s">
        <v>3324</v>
      </c>
      <c r="L381" s="1" t="s">
        <v>3821</v>
      </c>
      <c r="M381" s="1" t="s">
        <v>47</v>
      </c>
      <c r="N381" s="1" t="s">
        <v>5784</v>
      </c>
      <c r="O381" s="1" t="s">
        <v>2188</v>
      </c>
      <c r="P381" s="170" t="s">
        <v>2901</v>
      </c>
      <c r="Q381" s="169" t="s">
        <v>3822</v>
      </c>
      <c r="R381">
        <v>7209020</v>
      </c>
      <c r="S381" t="s">
        <v>7036</v>
      </c>
      <c r="U381" s="151" t="s">
        <v>2753</v>
      </c>
    </row>
    <row r="382" spans="1:21" customFormat="1" x14ac:dyDescent="0.25">
      <c r="A382" s="1" t="s">
        <v>1204</v>
      </c>
      <c r="B382" s="1" t="s">
        <v>1205</v>
      </c>
      <c r="C382" s="1" t="s">
        <v>5259</v>
      </c>
      <c r="D382" s="1" t="s">
        <v>1860</v>
      </c>
      <c r="E382" s="48">
        <v>215.3</v>
      </c>
      <c r="F382" s="1" t="s">
        <v>3314</v>
      </c>
      <c r="G382" s="1" t="s">
        <v>546</v>
      </c>
      <c r="H382" s="1"/>
      <c r="I382" s="1" t="s">
        <v>21</v>
      </c>
      <c r="J382" s="1" t="s">
        <v>29</v>
      </c>
      <c r="K382" s="1" t="s">
        <v>3315</v>
      </c>
      <c r="L382" s="1" t="s">
        <v>3809</v>
      </c>
      <c r="M382" s="1" t="s">
        <v>47</v>
      </c>
      <c r="N382" s="1" t="s">
        <v>5784</v>
      </c>
      <c r="O382" s="1" t="s">
        <v>2188</v>
      </c>
      <c r="P382" s="170" t="s">
        <v>2918</v>
      </c>
      <c r="Q382" s="169" t="s">
        <v>3834</v>
      </c>
      <c r="R382">
        <v>2108587</v>
      </c>
      <c r="S382" t="s">
        <v>7037</v>
      </c>
      <c r="U382" s="151" t="s">
        <v>2753</v>
      </c>
    </row>
    <row r="383" spans="1:21" customFormat="1" x14ac:dyDescent="0.25">
      <c r="A383" s="1" t="s">
        <v>1210</v>
      </c>
      <c r="B383" s="1" t="s">
        <v>1211</v>
      </c>
      <c r="C383" s="1" t="s">
        <v>5260</v>
      </c>
      <c r="D383" s="1" t="s">
        <v>1860</v>
      </c>
      <c r="E383" s="48">
        <v>283.89999999999998</v>
      </c>
      <c r="F383" s="1" t="s">
        <v>3319</v>
      </c>
      <c r="G383" s="1" t="s">
        <v>546</v>
      </c>
      <c r="H383" s="1"/>
      <c r="I383" s="1" t="s">
        <v>21</v>
      </c>
      <c r="J383" s="1" t="s">
        <v>29</v>
      </c>
      <c r="K383" s="1" t="s">
        <v>3320</v>
      </c>
      <c r="L383" s="1" t="s">
        <v>3835</v>
      </c>
      <c r="M383" s="1" t="s">
        <v>47</v>
      </c>
      <c r="N383" s="1" t="s">
        <v>5784</v>
      </c>
      <c r="O383" s="1" t="s">
        <v>2188</v>
      </c>
      <c r="P383" s="170" t="s">
        <v>2921</v>
      </c>
      <c r="Q383" s="169" t="s">
        <v>3836</v>
      </c>
      <c r="R383">
        <v>2108640</v>
      </c>
      <c r="S383" t="s">
        <v>7038</v>
      </c>
      <c r="U383" s="151" t="s">
        <v>2753</v>
      </c>
    </row>
    <row r="384" spans="1:21" customFormat="1" x14ac:dyDescent="0.25">
      <c r="A384" s="1" t="s">
        <v>598</v>
      </c>
      <c r="B384" s="1" t="s">
        <v>599</v>
      </c>
      <c r="C384" s="1" t="s">
        <v>3823</v>
      </c>
      <c r="D384" s="1" t="s">
        <v>1860</v>
      </c>
      <c r="E384" s="48">
        <v>191.2</v>
      </c>
      <c r="F384" s="1" t="s">
        <v>3314</v>
      </c>
      <c r="G384" s="1" t="s">
        <v>20</v>
      </c>
      <c r="H384" s="1"/>
      <c r="I384" s="1" t="s">
        <v>21</v>
      </c>
      <c r="J384" s="1" t="s">
        <v>29</v>
      </c>
      <c r="K384" s="1" t="s">
        <v>3328</v>
      </c>
      <c r="L384" s="1" t="s">
        <v>3824</v>
      </c>
      <c r="M384" s="1" t="s">
        <v>47</v>
      </c>
      <c r="N384" s="1" t="s">
        <v>5784</v>
      </c>
      <c r="O384" s="1" t="s">
        <v>2188</v>
      </c>
      <c r="P384" s="170" t="s">
        <v>2904</v>
      </c>
      <c r="Q384" s="169" t="s">
        <v>3825</v>
      </c>
      <c r="R384">
        <v>2108602</v>
      </c>
      <c r="S384" t="s">
        <v>7039</v>
      </c>
      <c r="U384" s="151" t="s">
        <v>2753</v>
      </c>
    </row>
    <row r="385" spans="1:21" customFormat="1" x14ac:dyDescent="0.25">
      <c r="A385" s="1" t="s">
        <v>608</v>
      </c>
      <c r="B385" s="1" t="s">
        <v>609</v>
      </c>
      <c r="C385" s="1" t="s">
        <v>3826</v>
      </c>
      <c r="D385" s="1" t="s">
        <v>1860</v>
      </c>
      <c r="E385" s="48">
        <v>235.7</v>
      </c>
      <c r="F385" s="1" t="s">
        <v>3314</v>
      </c>
      <c r="G385" s="1" t="s">
        <v>546</v>
      </c>
      <c r="H385" s="1"/>
      <c r="I385" s="1" t="s">
        <v>21</v>
      </c>
      <c r="J385" s="1" t="s">
        <v>29</v>
      </c>
      <c r="K385" s="1" t="s">
        <v>3315</v>
      </c>
      <c r="L385" s="1" t="s">
        <v>3815</v>
      </c>
      <c r="M385" s="1" t="s">
        <v>47</v>
      </c>
      <c r="N385" s="1" t="s">
        <v>5785</v>
      </c>
      <c r="O385" s="1" t="s">
        <v>2188</v>
      </c>
      <c r="P385" s="170" t="s">
        <v>2908</v>
      </c>
      <c r="Q385" s="169" t="s">
        <v>3827</v>
      </c>
      <c r="R385">
        <v>7208835</v>
      </c>
      <c r="S385" t="s">
        <v>7042</v>
      </c>
      <c r="U385" s="151" t="s">
        <v>2753</v>
      </c>
    </row>
    <row r="386" spans="1:21" customFormat="1" x14ac:dyDescent="0.25">
      <c r="A386" s="1" t="s">
        <v>610</v>
      </c>
      <c r="B386" s="1" t="s">
        <v>611</v>
      </c>
      <c r="C386" s="1" t="s">
        <v>5261</v>
      </c>
      <c r="D386" s="1" t="s">
        <v>1860</v>
      </c>
      <c r="E386" s="48">
        <v>268.2</v>
      </c>
      <c r="F386" s="1" t="s">
        <v>32</v>
      </c>
      <c r="G386" s="1" t="s">
        <v>546</v>
      </c>
      <c r="H386" s="1"/>
      <c r="I386" s="1" t="s">
        <v>21</v>
      </c>
      <c r="J386" s="1" t="s">
        <v>27</v>
      </c>
      <c r="K386" s="1" t="s">
        <v>21</v>
      </c>
      <c r="L386" s="1" t="s">
        <v>5252</v>
      </c>
      <c r="M386" s="1" t="s">
        <v>47</v>
      </c>
      <c r="N386" s="1" t="s">
        <v>5785</v>
      </c>
      <c r="O386" s="1" t="s">
        <v>2188</v>
      </c>
      <c r="P386" s="170" t="s">
        <v>5262</v>
      </c>
      <c r="Q386" s="169" t="s">
        <v>5263</v>
      </c>
      <c r="R386">
        <v>7208741</v>
      </c>
      <c r="S386" t="s">
        <v>7043</v>
      </c>
      <c r="U386" s="151" t="s">
        <v>2753</v>
      </c>
    </row>
    <row r="387" spans="1:21" customFormat="1" x14ac:dyDescent="0.25">
      <c r="A387" s="1" t="s">
        <v>612</v>
      </c>
      <c r="B387" s="1" t="s">
        <v>613</v>
      </c>
      <c r="C387" s="1" t="s">
        <v>3828</v>
      </c>
      <c r="D387" s="1" t="s">
        <v>1860</v>
      </c>
      <c r="E387" s="48">
        <v>306</v>
      </c>
      <c r="F387" s="1" t="s">
        <v>3319</v>
      </c>
      <c r="G387" s="1" t="s">
        <v>546</v>
      </c>
      <c r="H387" s="1"/>
      <c r="I387" s="1" t="s">
        <v>21</v>
      </c>
      <c r="J387" s="1" t="s">
        <v>29</v>
      </c>
      <c r="K387" s="1" t="s">
        <v>3320</v>
      </c>
      <c r="L387" s="1" t="s">
        <v>3818</v>
      </c>
      <c r="M387" s="1" t="s">
        <v>47</v>
      </c>
      <c r="N387" s="1" t="s">
        <v>5785</v>
      </c>
      <c r="O387" s="1" t="s">
        <v>2188</v>
      </c>
      <c r="P387" s="170" t="s">
        <v>2909</v>
      </c>
      <c r="Q387" s="169" t="s">
        <v>3829</v>
      </c>
      <c r="R387">
        <v>868491</v>
      </c>
      <c r="S387" t="s">
        <v>7044</v>
      </c>
      <c r="U387" s="151" t="s">
        <v>2753</v>
      </c>
    </row>
    <row r="388" spans="1:21" customFormat="1" x14ac:dyDescent="0.25">
      <c r="A388" s="1" t="s">
        <v>624</v>
      </c>
      <c r="B388" s="1" t="s">
        <v>625</v>
      </c>
      <c r="C388" s="1" t="s">
        <v>5264</v>
      </c>
      <c r="D388" s="1" t="s">
        <v>1860</v>
      </c>
      <c r="E388" s="48">
        <v>273.60000000000002</v>
      </c>
      <c r="F388" s="1" t="s">
        <v>32</v>
      </c>
      <c r="G388" s="1" t="s">
        <v>546</v>
      </c>
      <c r="H388" s="1"/>
      <c r="I388" s="1" t="s">
        <v>21</v>
      </c>
      <c r="J388" s="1" t="s">
        <v>27</v>
      </c>
      <c r="K388" s="1" t="s">
        <v>4686</v>
      </c>
      <c r="L388" s="1" t="s">
        <v>5256</v>
      </c>
      <c r="M388" s="1" t="s">
        <v>47</v>
      </c>
      <c r="N388" s="1" t="s">
        <v>5785</v>
      </c>
      <c r="O388" s="1" t="s">
        <v>2188</v>
      </c>
      <c r="P388" s="170" t="s">
        <v>5265</v>
      </c>
      <c r="Q388" s="169" t="s">
        <v>5266</v>
      </c>
      <c r="R388">
        <v>7208750</v>
      </c>
      <c r="S388" t="s">
        <v>7045</v>
      </c>
      <c r="U388" s="151" t="s">
        <v>2753</v>
      </c>
    </row>
    <row r="389" spans="1:21" customFormat="1" x14ac:dyDescent="0.25">
      <c r="A389" s="1" t="s">
        <v>626</v>
      </c>
      <c r="B389" s="1" t="s">
        <v>627</v>
      </c>
      <c r="C389" s="1" t="s">
        <v>3830</v>
      </c>
      <c r="D389" s="1" t="s">
        <v>1860</v>
      </c>
      <c r="E389" s="48">
        <v>339.9</v>
      </c>
      <c r="F389" s="1" t="s">
        <v>3319</v>
      </c>
      <c r="G389" s="1" t="s">
        <v>546</v>
      </c>
      <c r="H389" s="1"/>
      <c r="I389" s="1" t="s">
        <v>21</v>
      </c>
      <c r="J389" s="1" t="s">
        <v>29</v>
      </c>
      <c r="K389" s="1" t="s">
        <v>3324</v>
      </c>
      <c r="L389" s="1" t="s">
        <v>3821</v>
      </c>
      <c r="M389" s="1" t="s">
        <v>47</v>
      </c>
      <c r="N389" s="1" t="s">
        <v>5785</v>
      </c>
      <c r="O389" s="1" t="s">
        <v>2188</v>
      </c>
      <c r="P389" s="170" t="s">
        <v>2913</v>
      </c>
      <c r="Q389" s="169" t="s">
        <v>3831</v>
      </c>
      <c r="R389">
        <v>7209042</v>
      </c>
      <c r="S389" t="s">
        <v>7046</v>
      </c>
      <c r="U389" s="151" t="s">
        <v>2753</v>
      </c>
    </row>
    <row r="390" spans="1:21" customFormat="1" x14ac:dyDescent="0.25">
      <c r="A390" s="1" t="s">
        <v>632</v>
      </c>
      <c r="B390" s="1" t="s">
        <v>633</v>
      </c>
      <c r="C390" s="1" t="s">
        <v>3832</v>
      </c>
      <c r="D390" s="1" t="s">
        <v>1860</v>
      </c>
      <c r="E390" s="48">
        <v>227.6</v>
      </c>
      <c r="F390" s="1" t="s">
        <v>3314</v>
      </c>
      <c r="G390" s="1" t="s">
        <v>20</v>
      </c>
      <c r="H390" s="1"/>
      <c r="I390" s="1" t="s">
        <v>21</v>
      </c>
      <c r="J390" s="1" t="s">
        <v>29</v>
      </c>
      <c r="K390" s="1" t="s">
        <v>3328</v>
      </c>
      <c r="L390" s="1" t="s">
        <v>3824</v>
      </c>
      <c r="M390" s="1" t="s">
        <v>47</v>
      </c>
      <c r="N390" s="1" t="s">
        <v>5785</v>
      </c>
      <c r="O390" s="1" t="s">
        <v>2188</v>
      </c>
      <c r="P390" s="170" t="s">
        <v>2916</v>
      </c>
      <c r="Q390" s="169" t="s">
        <v>3833</v>
      </c>
      <c r="R390">
        <v>2108634</v>
      </c>
      <c r="S390" t="s">
        <v>7047</v>
      </c>
      <c r="U390" s="151" t="s">
        <v>2753</v>
      </c>
    </row>
    <row r="391" spans="1:21" customFormat="1" x14ac:dyDescent="0.25">
      <c r="A391" s="1" t="s">
        <v>920</v>
      </c>
      <c r="B391" s="1" t="s">
        <v>921</v>
      </c>
      <c r="C391" s="1" t="s">
        <v>5267</v>
      </c>
      <c r="D391" s="1" t="s">
        <v>1866</v>
      </c>
      <c r="E391" s="48">
        <v>142.5</v>
      </c>
      <c r="F391" s="1" t="s">
        <v>4669</v>
      </c>
      <c r="G391" s="1" t="s">
        <v>546</v>
      </c>
      <c r="H391" s="1"/>
      <c r="I391" s="1" t="s">
        <v>21</v>
      </c>
      <c r="J391" s="1" t="s">
        <v>4670</v>
      </c>
      <c r="K391" s="1" t="s">
        <v>4671</v>
      </c>
      <c r="L391" s="1" t="s">
        <v>4672</v>
      </c>
      <c r="M391" s="1" t="s">
        <v>47</v>
      </c>
      <c r="N391" s="1" t="s">
        <v>5784</v>
      </c>
      <c r="O391" s="1" t="s">
        <v>2188</v>
      </c>
      <c r="P391" s="170" t="s">
        <v>5268</v>
      </c>
      <c r="Q391" s="169" t="s">
        <v>5269</v>
      </c>
      <c r="R391">
        <v>7208572</v>
      </c>
      <c r="S391" t="s">
        <v>7030</v>
      </c>
      <c r="U391" s="151" t="s">
        <v>2753</v>
      </c>
    </row>
    <row r="392" spans="1:21" customFormat="1" x14ac:dyDescent="0.25">
      <c r="A392" s="1" t="s">
        <v>924</v>
      </c>
      <c r="B392" s="1" t="s">
        <v>925</v>
      </c>
      <c r="C392" s="1" t="s">
        <v>5270</v>
      </c>
      <c r="D392" s="1" t="s">
        <v>1866</v>
      </c>
      <c r="E392" s="48">
        <v>157.9</v>
      </c>
      <c r="F392" s="1" t="s">
        <v>4080</v>
      </c>
      <c r="G392" s="1" t="s">
        <v>546</v>
      </c>
      <c r="H392" s="1"/>
      <c r="I392" s="1" t="s">
        <v>21</v>
      </c>
      <c r="J392" s="1" t="s">
        <v>27</v>
      </c>
      <c r="K392" s="1" t="s">
        <v>4676</v>
      </c>
      <c r="L392" s="1" t="s">
        <v>5271</v>
      </c>
      <c r="M392" s="1" t="s">
        <v>47</v>
      </c>
      <c r="N392" s="1" t="s">
        <v>5784</v>
      </c>
      <c r="O392" s="1" t="s">
        <v>2188</v>
      </c>
      <c r="P392" s="170" t="s">
        <v>5272</v>
      </c>
      <c r="Q392" s="169" t="s">
        <v>5273</v>
      </c>
      <c r="R392">
        <v>7208644</v>
      </c>
      <c r="S392" t="s">
        <v>7031</v>
      </c>
      <c r="U392" s="151" t="s">
        <v>2753</v>
      </c>
    </row>
    <row r="393" spans="1:21" customFormat="1" x14ac:dyDescent="0.25">
      <c r="A393" s="1" t="s">
        <v>928</v>
      </c>
      <c r="B393" s="1" t="s">
        <v>929</v>
      </c>
      <c r="C393" s="1" t="s">
        <v>3837</v>
      </c>
      <c r="D393" s="1" t="s">
        <v>1866</v>
      </c>
      <c r="E393" s="48">
        <v>198.9</v>
      </c>
      <c r="F393" s="1" t="s">
        <v>3314</v>
      </c>
      <c r="G393" s="1" t="s">
        <v>546</v>
      </c>
      <c r="H393" s="1"/>
      <c r="I393" s="1" t="s">
        <v>21</v>
      </c>
      <c r="J393" s="1" t="s">
        <v>29</v>
      </c>
      <c r="K393" s="1" t="s">
        <v>3315</v>
      </c>
      <c r="L393" s="1" t="s">
        <v>3794</v>
      </c>
      <c r="M393" s="1" t="s">
        <v>47</v>
      </c>
      <c r="N393" s="1" t="s">
        <v>5784</v>
      </c>
      <c r="O393" s="1" t="s">
        <v>2188</v>
      </c>
      <c r="P393" s="170" t="s">
        <v>2975</v>
      </c>
      <c r="Q393" s="169" t="s">
        <v>3838</v>
      </c>
      <c r="R393">
        <v>7208819</v>
      </c>
      <c r="S393" t="s">
        <v>7032</v>
      </c>
      <c r="U393" s="151" t="s">
        <v>2753</v>
      </c>
    </row>
    <row r="394" spans="1:21" customFormat="1" x14ac:dyDescent="0.25">
      <c r="A394" s="1" t="s">
        <v>932</v>
      </c>
      <c r="B394" s="1" t="s">
        <v>933</v>
      </c>
      <c r="C394" s="1" t="s">
        <v>5274</v>
      </c>
      <c r="D394" s="1" t="s">
        <v>1866</v>
      </c>
      <c r="E394" s="48">
        <v>230.6</v>
      </c>
      <c r="F394" s="1" t="s">
        <v>32</v>
      </c>
      <c r="G394" s="1" t="s">
        <v>546</v>
      </c>
      <c r="H394" s="1"/>
      <c r="I394" s="1" t="s">
        <v>21</v>
      </c>
      <c r="J394" s="1" t="s">
        <v>27</v>
      </c>
      <c r="K394" s="1" t="s">
        <v>21</v>
      </c>
      <c r="L394" s="1" t="s">
        <v>5275</v>
      </c>
      <c r="M394" s="1" t="s">
        <v>47</v>
      </c>
      <c r="N394" s="1" t="s">
        <v>5784</v>
      </c>
      <c r="O394" s="1" t="s">
        <v>2188</v>
      </c>
      <c r="P394" s="170" t="s">
        <v>5276</v>
      </c>
      <c r="Q394" s="169" t="s">
        <v>5277</v>
      </c>
      <c r="R394">
        <v>7208722</v>
      </c>
      <c r="S394" t="s">
        <v>7033</v>
      </c>
      <c r="U394" s="151" t="s">
        <v>2753</v>
      </c>
    </row>
    <row r="395" spans="1:21" customFormat="1" x14ac:dyDescent="0.25">
      <c r="A395" s="1" t="s">
        <v>937</v>
      </c>
      <c r="B395" s="1" t="s">
        <v>938</v>
      </c>
      <c r="C395" s="1" t="s">
        <v>3839</v>
      </c>
      <c r="D395" s="1" t="s">
        <v>1866</v>
      </c>
      <c r="E395" s="48">
        <v>270.10000000000002</v>
      </c>
      <c r="F395" s="1" t="s">
        <v>3319</v>
      </c>
      <c r="G395" s="1" t="s">
        <v>546</v>
      </c>
      <c r="H395" s="1"/>
      <c r="I395" s="1" t="s">
        <v>21</v>
      </c>
      <c r="J395" s="1" t="s">
        <v>29</v>
      </c>
      <c r="K395" s="1" t="s">
        <v>3320</v>
      </c>
      <c r="L395" s="1" t="s">
        <v>3840</v>
      </c>
      <c r="M395" s="1" t="s">
        <v>47</v>
      </c>
      <c r="N395" s="1" t="s">
        <v>5784</v>
      </c>
      <c r="O395" s="1" t="s">
        <v>2188</v>
      </c>
      <c r="P395" s="170" t="s">
        <v>2978</v>
      </c>
      <c r="Q395" s="169" t="s">
        <v>3841</v>
      </c>
      <c r="R395">
        <v>7209013</v>
      </c>
      <c r="S395" t="s">
        <v>7034</v>
      </c>
      <c r="U395" s="151" t="s">
        <v>2753</v>
      </c>
    </row>
    <row r="396" spans="1:21" customFormat="1" x14ac:dyDescent="0.25">
      <c r="A396" s="1" t="s">
        <v>1274</v>
      </c>
      <c r="B396" s="1" t="s">
        <v>1275</v>
      </c>
      <c r="C396" s="1" t="s">
        <v>3850</v>
      </c>
      <c r="D396" s="1" t="s">
        <v>1866</v>
      </c>
      <c r="E396" s="48">
        <v>215.3</v>
      </c>
      <c r="F396" s="1" t="s">
        <v>3314</v>
      </c>
      <c r="G396" s="1" t="s">
        <v>546</v>
      </c>
      <c r="H396" s="1"/>
      <c r="I396" s="1" t="s">
        <v>21</v>
      </c>
      <c r="J396" s="1" t="s">
        <v>29</v>
      </c>
      <c r="K396" s="1" t="s">
        <v>3315</v>
      </c>
      <c r="L396" s="1" t="s">
        <v>3851</v>
      </c>
      <c r="M396" s="1" t="s">
        <v>47</v>
      </c>
      <c r="N396" s="1" t="s">
        <v>5784</v>
      </c>
      <c r="O396" s="1" t="s">
        <v>2188</v>
      </c>
      <c r="P396" s="170" t="s">
        <v>3025</v>
      </c>
      <c r="Q396" s="169" t="s">
        <v>3852</v>
      </c>
      <c r="R396">
        <v>2108591</v>
      </c>
      <c r="S396" t="s">
        <v>7037</v>
      </c>
      <c r="U396" s="151" t="s">
        <v>2753</v>
      </c>
    </row>
    <row r="397" spans="1:21" customFormat="1" x14ac:dyDescent="0.25">
      <c r="A397" s="1" t="s">
        <v>1298</v>
      </c>
      <c r="B397" s="1" t="s">
        <v>1299</v>
      </c>
      <c r="C397" s="1" t="s">
        <v>3853</v>
      </c>
      <c r="D397" s="1" t="s">
        <v>1866</v>
      </c>
      <c r="E397" s="48">
        <v>283.89999999999998</v>
      </c>
      <c r="F397" s="1" t="s">
        <v>3319</v>
      </c>
      <c r="G397" s="1" t="s">
        <v>546</v>
      </c>
      <c r="H397" s="1"/>
      <c r="I397" s="1" t="s">
        <v>21</v>
      </c>
      <c r="J397" s="1" t="s">
        <v>29</v>
      </c>
      <c r="K397" s="1" t="s">
        <v>3320</v>
      </c>
      <c r="L397" s="1" t="s">
        <v>3854</v>
      </c>
      <c r="M397" s="1" t="s">
        <v>47</v>
      </c>
      <c r="N397" s="1" t="s">
        <v>5784</v>
      </c>
      <c r="O397" s="1" t="s">
        <v>2188</v>
      </c>
      <c r="P397" s="170" t="s">
        <v>3037</v>
      </c>
      <c r="Q397" s="169" t="s">
        <v>3855</v>
      </c>
      <c r="R397">
        <v>2108644</v>
      </c>
      <c r="S397" t="s">
        <v>7038</v>
      </c>
      <c r="U397" s="151" t="s">
        <v>2753</v>
      </c>
    </row>
    <row r="398" spans="1:21" customFormat="1" x14ac:dyDescent="0.25">
      <c r="A398" s="1" t="s">
        <v>965</v>
      </c>
      <c r="B398" s="1" t="s">
        <v>966</v>
      </c>
      <c r="C398" s="1" t="s">
        <v>3842</v>
      </c>
      <c r="D398" s="1" t="s">
        <v>1866</v>
      </c>
      <c r="E398" s="48">
        <v>191.2</v>
      </c>
      <c r="F398" s="1" t="s">
        <v>3314</v>
      </c>
      <c r="G398" s="1" t="s">
        <v>546</v>
      </c>
      <c r="H398" s="1"/>
      <c r="I398" s="1" t="s">
        <v>21</v>
      </c>
      <c r="J398" s="1" t="s">
        <v>29</v>
      </c>
      <c r="K398" s="1" t="s">
        <v>3328</v>
      </c>
      <c r="L398" s="1" t="s">
        <v>3543</v>
      </c>
      <c r="M398" s="1" t="s">
        <v>47</v>
      </c>
      <c r="N398" s="1" t="s">
        <v>5784</v>
      </c>
      <c r="O398" s="1" t="s">
        <v>2188</v>
      </c>
      <c r="P398" s="170" t="s">
        <v>2989</v>
      </c>
      <c r="Q398" s="169" t="s">
        <v>3843</v>
      </c>
      <c r="R398">
        <v>2108603</v>
      </c>
      <c r="S398" t="s">
        <v>7039</v>
      </c>
      <c r="U398" s="151" t="s">
        <v>2753</v>
      </c>
    </row>
    <row r="399" spans="1:21" customFormat="1" x14ac:dyDescent="0.25">
      <c r="A399" s="1" t="s">
        <v>1011</v>
      </c>
      <c r="B399" s="1" t="s">
        <v>1012</v>
      </c>
      <c r="C399" s="1" t="s">
        <v>5278</v>
      </c>
      <c r="D399" s="1" t="s">
        <v>1866</v>
      </c>
      <c r="E399" s="48">
        <v>186</v>
      </c>
      <c r="F399" s="1" t="s">
        <v>4669</v>
      </c>
      <c r="G399" s="1" t="s">
        <v>546</v>
      </c>
      <c r="H399" s="1"/>
      <c r="I399" s="1" t="s">
        <v>21</v>
      </c>
      <c r="J399" s="1" t="s">
        <v>4670</v>
      </c>
      <c r="K399" s="1" t="s">
        <v>4671</v>
      </c>
      <c r="L399" s="1" t="s">
        <v>4672</v>
      </c>
      <c r="M399" s="1" t="s">
        <v>47</v>
      </c>
      <c r="N399" s="1" t="s">
        <v>5785</v>
      </c>
      <c r="O399" s="1" t="s">
        <v>2188</v>
      </c>
      <c r="P399" s="170" t="s">
        <v>5279</v>
      </c>
      <c r="Q399" s="169" t="s">
        <v>5280</v>
      </c>
      <c r="R399">
        <v>7208584</v>
      </c>
      <c r="S399" t="s">
        <v>7040</v>
      </c>
      <c r="U399" s="151" t="s">
        <v>2753</v>
      </c>
    </row>
    <row r="400" spans="1:21" customFormat="1" x14ac:dyDescent="0.25">
      <c r="A400" s="1" t="s">
        <v>1015</v>
      </c>
      <c r="B400" s="1" t="s">
        <v>1016</v>
      </c>
      <c r="C400" s="1" t="s">
        <v>5281</v>
      </c>
      <c r="D400" s="1" t="s">
        <v>1866</v>
      </c>
      <c r="E400" s="48">
        <v>196.6</v>
      </c>
      <c r="F400" s="1" t="s">
        <v>4080</v>
      </c>
      <c r="G400" s="1" t="s">
        <v>546</v>
      </c>
      <c r="H400" s="1"/>
      <c r="I400" s="1" t="s">
        <v>21</v>
      </c>
      <c r="J400" s="1" t="s">
        <v>27</v>
      </c>
      <c r="K400" s="1" t="s">
        <v>4676</v>
      </c>
      <c r="L400" s="1" t="s">
        <v>5271</v>
      </c>
      <c r="M400" s="1" t="s">
        <v>47</v>
      </c>
      <c r="N400" s="1" t="s">
        <v>5785</v>
      </c>
      <c r="O400" s="1" t="s">
        <v>2188</v>
      </c>
      <c r="P400" s="170" t="s">
        <v>5282</v>
      </c>
      <c r="Q400" s="169" t="s">
        <v>5283</v>
      </c>
      <c r="R400">
        <v>7208656</v>
      </c>
      <c r="S400" t="s">
        <v>7041</v>
      </c>
      <c r="U400" s="151" t="s">
        <v>2753</v>
      </c>
    </row>
    <row r="401" spans="1:21" customFormat="1" x14ac:dyDescent="0.25">
      <c r="A401" s="1" t="s">
        <v>1019</v>
      </c>
      <c r="B401" s="1" t="s">
        <v>1020</v>
      </c>
      <c r="C401" s="1" t="s">
        <v>3844</v>
      </c>
      <c r="D401" s="1" t="s">
        <v>1866</v>
      </c>
      <c r="E401" s="48">
        <v>235.7</v>
      </c>
      <c r="F401" s="1" t="s">
        <v>3314</v>
      </c>
      <c r="G401" s="1" t="s">
        <v>546</v>
      </c>
      <c r="H401" s="1"/>
      <c r="I401" s="1" t="s">
        <v>21</v>
      </c>
      <c r="J401" s="1" t="s">
        <v>29</v>
      </c>
      <c r="K401" s="1" t="s">
        <v>3315</v>
      </c>
      <c r="L401" s="1" t="s">
        <v>3794</v>
      </c>
      <c r="M401" s="1" t="s">
        <v>47</v>
      </c>
      <c r="N401" s="1" t="s">
        <v>5785</v>
      </c>
      <c r="O401" s="1" t="s">
        <v>2188</v>
      </c>
      <c r="P401" s="170" t="s">
        <v>3003</v>
      </c>
      <c r="Q401" s="169" t="s">
        <v>3845</v>
      </c>
      <c r="R401">
        <v>7208836</v>
      </c>
      <c r="S401" t="s">
        <v>7042</v>
      </c>
      <c r="U401" s="151" t="s">
        <v>2753</v>
      </c>
    </row>
    <row r="402" spans="1:21" customFormat="1" x14ac:dyDescent="0.25">
      <c r="A402" s="1" t="s">
        <v>1023</v>
      </c>
      <c r="B402" s="1" t="s">
        <v>1024</v>
      </c>
      <c r="C402" s="1" t="s">
        <v>5284</v>
      </c>
      <c r="D402" s="1" t="s">
        <v>1866</v>
      </c>
      <c r="E402" s="48">
        <v>268.2</v>
      </c>
      <c r="F402" s="1" t="s">
        <v>32</v>
      </c>
      <c r="G402" s="1" t="s">
        <v>546</v>
      </c>
      <c r="H402" s="1"/>
      <c r="I402" s="1" t="s">
        <v>21</v>
      </c>
      <c r="J402" s="1" t="s">
        <v>27</v>
      </c>
      <c r="K402" s="1" t="s">
        <v>21</v>
      </c>
      <c r="L402" s="1" t="s">
        <v>5275</v>
      </c>
      <c r="M402" s="1" t="s">
        <v>47</v>
      </c>
      <c r="N402" s="1" t="s">
        <v>5785</v>
      </c>
      <c r="O402" s="1" t="s">
        <v>2188</v>
      </c>
      <c r="P402" s="170" t="s">
        <v>5285</v>
      </c>
      <c r="Q402" s="169" t="s">
        <v>5286</v>
      </c>
      <c r="R402">
        <v>7208742</v>
      </c>
      <c r="S402" t="s">
        <v>7043</v>
      </c>
      <c r="U402" s="151" t="s">
        <v>2753</v>
      </c>
    </row>
    <row r="403" spans="1:21" customFormat="1" x14ac:dyDescent="0.25">
      <c r="A403" s="1" t="s">
        <v>1028</v>
      </c>
      <c r="B403" s="1" t="s">
        <v>1029</v>
      </c>
      <c r="C403" s="1" t="s">
        <v>3846</v>
      </c>
      <c r="D403" s="1" t="s">
        <v>1866</v>
      </c>
      <c r="E403" s="48">
        <v>306</v>
      </c>
      <c r="F403" s="1" t="s">
        <v>3319</v>
      </c>
      <c r="G403" s="1" t="s">
        <v>546</v>
      </c>
      <c r="H403" s="1"/>
      <c r="I403" s="1" t="s">
        <v>21</v>
      </c>
      <c r="J403" s="1" t="s">
        <v>29</v>
      </c>
      <c r="K403" s="1" t="s">
        <v>3320</v>
      </c>
      <c r="L403" s="1" t="s">
        <v>3840</v>
      </c>
      <c r="M403" s="1" t="s">
        <v>47</v>
      </c>
      <c r="N403" s="1" t="s">
        <v>5785</v>
      </c>
      <c r="O403" s="1" t="s">
        <v>2188</v>
      </c>
      <c r="P403" s="170" t="s">
        <v>3006</v>
      </c>
      <c r="Q403" s="169" t="s">
        <v>3847</v>
      </c>
      <c r="R403">
        <v>7209035</v>
      </c>
      <c r="S403" t="s">
        <v>7044</v>
      </c>
      <c r="U403" s="151" t="s">
        <v>2753</v>
      </c>
    </row>
    <row r="404" spans="1:21" customFormat="1" x14ac:dyDescent="0.25">
      <c r="A404" s="1" t="s">
        <v>1056</v>
      </c>
      <c r="B404" s="1" t="s">
        <v>1057</v>
      </c>
      <c r="C404" s="1" t="s">
        <v>3848</v>
      </c>
      <c r="D404" s="1" t="s">
        <v>1866</v>
      </c>
      <c r="E404" s="48">
        <v>227.6</v>
      </c>
      <c r="F404" s="1" t="s">
        <v>3314</v>
      </c>
      <c r="G404" s="1" t="s">
        <v>546</v>
      </c>
      <c r="H404" s="1"/>
      <c r="I404" s="1" t="s">
        <v>21</v>
      </c>
      <c r="J404" s="1" t="s">
        <v>29</v>
      </c>
      <c r="K404" s="1" t="s">
        <v>3328</v>
      </c>
      <c r="L404" s="1" t="s">
        <v>3543</v>
      </c>
      <c r="M404" s="1" t="s">
        <v>47</v>
      </c>
      <c r="N404" s="1" t="s">
        <v>5785</v>
      </c>
      <c r="O404" s="1" t="s">
        <v>2188</v>
      </c>
      <c r="P404" s="170" t="s">
        <v>3017</v>
      </c>
      <c r="Q404" s="169" t="s">
        <v>3849</v>
      </c>
      <c r="R404">
        <v>2108635</v>
      </c>
      <c r="S404" t="s">
        <v>7047</v>
      </c>
      <c r="U404" s="151" t="s">
        <v>2753</v>
      </c>
    </row>
    <row r="405" spans="1:21" customFormat="1" x14ac:dyDescent="0.25">
      <c r="A405" s="1" t="s">
        <v>922</v>
      </c>
      <c r="B405" s="1" t="s">
        <v>923</v>
      </c>
      <c r="C405" s="1" t="s">
        <v>5287</v>
      </c>
      <c r="D405" s="1" t="s">
        <v>1866</v>
      </c>
      <c r="E405" s="48">
        <v>145.30000000000001</v>
      </c>
      <c r="F405" s="1" t="s">
        <v>4669</v>
      </c>
      <c r="G405" s="1" t="s">
        <v>546</v>
      </c>
      <c r="H405" s="1"/>
      <c r="I405" s="1" t="s">
        <v>21</v>
      </c>
      <c r="J405" s="1" t="s">
        <v>4670</v>
      </c>
      <c r="K405" s="1" t="s">
        <v>4671</v>
      </c>
      <c r="L405" s="1" t="s">
        <v>4705</v>
      </c>
      <c r="M405" s="1" t="s">
        <v>47</v>
      </c>
      <c r="N405" s="1" t="s">
        <v>5784</v>
      </c>
      <c r="O405" s="1" t="s">
        <v>2191</v>
      </c>
      <c r="P405" s="170" t="s">
        <v>5288</v>
      </c>
      <c r="Q405" s="169" t="s">
        <v>5289</v>
      </c>
      <c r="R405">
        <v>7208533</v>
      </c>
      <c r="S405" t="s">
        <v>7050</v>
      </c>
      <c r="U405" s="151" t="s">
        <v>2753</v>
      </c>
    </row>
    <row r="406" spans="1:21" customFormat="1" x14ac:dyDescent="0.25">
      <c r="A406" s="1" t="s">
        <v>926</v>
      </c>
      <c r="B406" s="1" t="s">
        <v>927</v>
      </c>
      <c r="C406" s="1" t="s">
        <v>5290</v>
      </c>
      <c r="D406" s="1" t="s">
        <v>1866</v>
      </c>
      <c r="E406" s="48">
        <v>161.1</v>
      </c>
      <c r="F406" s="1" t="s">
        <v>4080</v>
      </c>
      <c r="G406" s="1" t="s">
        <v>546</v>
      </c>
      <c r="H406" s="1"/>
      <c r="I406" s="1" t="s">
        <v>21</v>
      </c>
      <c r="J406" s="1" t="s">
        <v>27</v>
      </c>
      <c r="K406" s="1" t="s">
        <v>4676</v>
      </c>
      <c r="L406" s="1" t="s">
        <v>4179</v>
      </c>
      <c r="M406" s="1" t="s">
        <v>47</v>
      </c>
      <c r="N406" s="1" t="s">
        <v>5784</v>
      </c>
      <c r="O406" s="1" t="s">
        <v>2191</v>
      </c>
      <c r="P406" s="170" t="s">
        <v>5291</v>
      </c>
      <c r="Q406" s="169" t="s">
        <v>5292</v>
      </c>
      <c r="R406">
        <v>7208605</v>
      </c>
      <c r="S406" t="s">
        <v>7051</v>
      </c>
      <c r="U406" s="151" t="s">
        <v>2753</v>
      </c>
    </row>
    <row r="407" spans="1:21" customFormat="1" x14ac:dyDescent="0.25">
      <c r="A407" s="1" t="s">
        <v>930</v>
      </c>
      <c r="B407" s="1" t="s">
        <v>931</v>
      </c>
      <c r="C407" s="1" t="s">
        <v>3856</v>
      </c>
      <c r="D407" s="1" t="s">
        <v>1866</v>
      </c>
      <c r="E407" s="48">
        <v>203</v>
      </c>
      <c r="F407" s="1" t="s">
        <v>3314</v>
      </c>
      <c r="G407" s="1" t="s">
        <v>546</v>
      </c>
      <c r="H407" s="1"/>
      <c r="I407" s="1" t="s">
        <v>21</v>
      </c>
      <c r="J407" s="1" t="s">
        <v>29</v>
      </c>
      <c r="K407" s="1" t="s">
        <v>3315</v>
      </c>
      <c r="L407" s="1" t="s">
        <v>3857</v>
      </c>
      <c r="M407" s="1" t="s">
        <v>47</v>
      </c>
      <c r="N407" s="1" t="s">
        <v>5784</v>
      </c>
      <c r="O407" s="1" t="s">
        <v>2191</v>
      </c>
      <c r="P407" s="170" t="s">
        <v>2976</v>
      </c>
      <c r="Q407" s="169" t="s">
        <v>3858</v>
      </c>
      <c r="R407">
        <v>7208771</v>
      </c>
      <c r="S407" t="s">
        <v>7052</v>
      </c>
      <c r="U407" s="151" t="s">
        <v>2753</v>
      </c>
    </row>
    <row r="408" spans="1:21" customFormat="1" x14ac:dyDescent="0.25">
      <c r="A408" s="1" t="s">
        <v>934</v>
      </c>
      <c r="B408" s="1" t="s">
        <v>935</v>
      </c>
      <c r="C408" s="1" t="s">
        <v>5293</v>
      </c>
      <c r="D408" s="1" t="s">
        <v>1866</v>
      </c>
      <c r="E408" s="48">
        <v>235.2</v>
      </c>
      <c r="F408" s="1" t="s">
        <v>32</v>
      </c>
      <c r="G408" s="1" t="s">
        <v>546</v>
      </c>
      <c r="H408" s="1"/>
      <c r="I408" s="1" t="s">
        <v>21</v>
      </c>
      <c r="J408" s="1" t="s">
        <v>27</v>
      </c>
      <c r="K408" s="1" t="s">
        <v>21</v>
      </c>
      <c r="L408" s="1" t="s">
        <v>5294</v>
      </c>
      <c r="M408" s="1" t="s">
        <v>47</v>
      </c>
      <c r="N408" s="1" t="s">
        <v>5784</v>
      </c>
      <c r="O408" s="1" t="s">
        <v>2191</v>
      </c>
      <c r="P408" s="170" t="s">
        <v>5295</v>
      </c>
      <c r="Q408" s="169" t="s">
        <v>5296</v>
      </c>
      <c r="R408">
        <v>7208673</v>
      </c>
      <c r="S408" t="s">
        <v>7042</v>
      </c>
      <c r="U408" s="151" t="s">
        <v>2753</v>
      </c>
    </row>
    <row r="409" spans="1:21" customFormat="1" x14ac:dyDescent="0.25">
      <c r="A409" s="1" t="s">
        <v>939</v>
      </c>
      <c r="B409" s="1" t="s">
        <v>940</v>
      </c>
      <c r="C409" s="1" t="s">
        <v>3859</v>
      </c>
      <c r="D409" s="1" t="s">
        <v>1866</v>
      </c>
      <c r="E409" s="48">
        <v>275.60000000000002</v>
      </c>
      <c r="F409" s="1" t="s">
        <v>3319</v>
      </c>
      <c r="G409" s="1" t="s">
        <v>546</v>
      </c>
      <c r="H409" s="1"/>
      <c r="I409" s="1" t="s">
        <v>21</v>
      </c>
      <c r="J409" s="1" t="s">
        <v>29</v>
      </c>
      <c r="K409" s="1" t="s">
        <v>3320</v>
      </c>
      <c r="L409" s="1" t="s">
        <v>3860</v>
      </c>
      <c r="M409" s="1" t="s">
        <v>47</v>
      </c>
      <c r="N409" s="1" t="s">
        <v>5784</v>
      </c>
      <c r="O409" s="1" t="s">
        <v>2191</v>
      </c>
      <c r="P409" s="170" t="s">
        <v>2979</v>
      </c>
      <c r="Q409" s="169" t="s">
        <v>3861</v>
      </c>
      <c r="R409">
        <v>7208854</v>
      </c>
      <c r="S409" t="s">
        <v>7053</v>
      </c>
      <c r="U409" s="151" t="s">
        <v>2753</v>
      </c>
    </row>
    <row r="410" spans="1:21" customFormat="1" x14ac:dyDescent="0.25">
      <c r="A410" s="1" t="s">
        <v>1276</v>
      </c>
      <c r="B410" s="1" t="s">
        <v>1277</v>
      </c>
      <c r="C410" s="1" t="s">
        <v>3866</v>
      </c>
      <c r="D410" s="1" t="s">
        <v>1866</v>
      </c>
      <c r="E410" s="48">
        <v>219.5</v>
      </c>
      <c r="F410" s="1" t="s">
        <v>3314</v>
      </c>
      <c r="G410" s="1" t="s">
        <v>546</v>
      </c>
      <c r="H410" s="1"/>
      <c r="I410" s="1" t="s">
        <v>21</v>
      </c>
      <c r="J410" s="1" t="s">
        <v>29</v>
      </c>
      <c r="K410" s="1" t="s">
        <v>3315</v>
      </c>
      <c r="L410" s="1" t="s">
        <v>3867</v>
      </c>
      <c r="M410" s="1" t="s">
        <v>47</v>
      </c>
      <c r="N410" s="1" t="s">
        <v>5784</v>
      </c>
      <c r="O410" s="1" t="s">
        <v>2191</v>
      </c>
      <c r="P410" s="170" t="s">
        <v>3026</v>
      </c>
      <c r="Q410" s="169" t="s">
        <v>3868</v>
      </c>
      <c r="R410">
        <v>2108617</v>
      </c>
      <c r="S410" t="s">
        <v>7056</v>
      </c>
      <c r="U410" s="151" t="s">
        <v>2753</v>
      </c>
    </row>
    <row r="411" spans="1:21" customFormat="1" x14ac:dyDescent="0.25">
      <c r="A411" s="1" t="s">
        <v>1300</v>
      </c>
      <c r="B411" s="1" t="s">
        <v>1301</v>
      </c>
      <c r="C411" s="1" t="s">
        <v>3869</v>
      </c>
      <c r="D411" s="1" t="s">
        <v>1866</v>
      </c>
      <c r="E411" s="48">
        <v>289.60000000000002</v>
      </c>
      <c r="F411" s="1" t="s">
        <v>3319</v>
      </c>
      <c r="G411" s="1" t="s">
        <v>546</v>
      </c>
      <c r="H411" s="1"/>
      <c r="I411" s="1" t="s">
        <v>21</v>
      </c>
      <c r="J411" s="1" t="s">
        <v>29</v>
      </c>
      <c r="K411" s="1" t="s">
        <v>3320</v>
      </c>
      <c r="L411" s="1" t="s">
        <v>3870</v>
      </c>
      <c r="M411" s="1" t="s">
        <v>47</v>
      </c>
      <c r="N411" s="1" t="s">
        <v>5784</v>
      </c>
      <c r="O411" s="1" t="s">
        <v>2191</v>
      </c>
      <c r="P411" s="170" t="s">
        <v>3038</v>
      </c>
      <c r="Q411" s="169" t="s">
        <v>3871</v>
      </c>
      <c r="R411">
        <v>2108660</v>
      </c>
      <c r="S411" t="s">
        <v>7057</v>
      </c>
      <c r="U411" s="151" t="s">
        <v>2753</v>
      </c>
    </row>
    <row r="412" spans="1:21" customFormat="1" x14ac:dyDescent="0.25">
      <c r="A412" s="1" t="s">
        <v>1013</v>
      </c>
      <c r="B412" s="1" t="s">
        <v>1014</v>
      </c>
      <c r="C412" s="1" t="s">
        <v>5297</v>
      </c>
      <c r="D412" s="1" t="s">
        <v>1866</v>
      </c>
      <c r="E412" s="48">
        <v>189.7</v>
      </c>
      <c r="F412" s="1" t="s">
        <v>4669</v>
      </c>
      <c r="G412" s="1" t="s">
        <v>546</v>
      </c>
      <c r="H412" s="1"/>
      <c r="I412" s="1" t="s">
        <v>21</v>
      </c>
      <c r="J412" s="1" t="s">
        <v>4670</v>
      </c>
      <c r="K412" s="1" t="s">
        <v>4671</v>
      </c>
      <c r="L412" s="1" t="s">
        <v>4705</v>
      </c>
      <c r="M412" s="1" t="s">
        <v>47</v>
      </c>
      <c r="N412" s="1" t="s">
        <v>5785</v>
      </c>
      <c r="O412" s="1" t="s">
        <v>2191</v>
      </c>
      <c r="P412" s="170" t="s">
        <v>5298</v>
      </c>
      <c r="Q412" s="169" t="s">
        <v>5299</v>
      </c>
      <c r="R412">
        <v>7208557</v>
      </c>
      <c r="S412" t="s">
        <v>7058</v>
      </c>
      <c r="U412" s="151" t="s">
        <v>2753</v>
      </c>
    </row>
    <row r="413" spans="1:21" customFormat="1" x14ac:dyDescent="0.25">
      <c r="A413" s="1" t="s">
        <v>1017</v>
      </c>
      <c r="B413" s="1" t="s">
        <v>1018</v>
      </c>
      <c r="C413" s="1" t="s">
        <v>5300</v>
      </c>
      <c r="D413" s="1" t="s">
        <v>1866</v>
      </c>
      <c r="E413" s="48">
        <v>200.6</v>
      </c>
      <c r="F413" s="1" t="s">
        <v>4080</v>
      </c>
      <c r="G413" s="1" t="s">
        <v>546</v>
      </c>
      <c r="H413" s="1"/>
      <c r="I413" s="1" t="s">
        <v>21</v>
      </c>
      <c r="J413" s="1" t="s">
        <v>27</v>
      </c>
      <c r="K413" s="1" t="s">
        <v>4676</v>
      </c>
      <c r="L413" s="1" t="s">
        <v>4179</v>
      </c>
      <c r="M413" s="1" t="s">
        <v>47</v>
      </c>
      <c r="N413" s="1" t="s">
        <v>5785</v>
      </c>
      <c r="O413" s="1" t="s">
        <v>2191</v>
      </c>
      <c r="P413" s="170" t="s">
        <v>5301</v>
      </c>
      <c r="Q413" s="169" t="s">
        <v>5302</v>
      </c>
      <c r="R413">
        <v>7208629</v>
      </c>
      <c r="S413" t="s">
        <v>7059</v>
      </c>
      <c r="U413" s="151" t="s">
        <v>2753</v>
      </c>
    </row>
    <row r="414" spans="1:21" customFormat="1" x14ac:dyDescent="0.25">
      <c r="A414" s="1" t="s">
        <v>1021</v>
      </c>
      <c r="B414" s="1" t="s">
        <v>1022</v>
      </c>
      <c r="C414" s="1" t="s">
        <v>3862</v>
      </c>
      <c r="D414" s="1" t="s">
        <v>1866</v>
      </c>
      <c r="E414" s="48">
        <v>240.3</v>
      </c>
      <c r="F414" s="1" t="s">
        <v>3314</v>
      </c>
      <c r="G414" s="1" t="s">
        <v>546</v>
      </c>
      <c r="H414" s="1"/>
      <c r="I414" s="1" t="s">
        <v>21</v>
      </c>
      <c r="J414" s="1" t="s">
        <v>29</v>
      </c>
      <c r="K414" s="1" t="s">
        <v>3315</v>
      </c>
      <c r="L414" s="1" t="s">
        <v>3857</v>
      </c>
      <c r="M414" s="1" t="s">
        <v>47</v>
      </c>
      <c r="N414" s="1" t="s">
        <v>5785</v>
      </c>
      <c r="O414" s="1" t="s">
        <v>2191</v>
      </c>
      <c r="P414" s="170" t="s">
        <v>3004</v>
      </c>
      <c r="Q414" s="169" t="s">
        <v>3863</v>
      </c>
      <c r="R414">
        <v>7208803</v>
      </c>
      <c r="S414" t="s">
        <v>7060</v>
      </c>
      <c r="U414" s="151" t="s">
        <v>2753</v>
      </c>
    </row>
    <row r="415" spans="1:21" customFormat="1" x14ac:dyDescent="0.25">
      <c r="A415" s="1" t="s">
        <v>1025</v>
      </c>
      <c r="B415" s="1" t="s">
        <v>1026</v>
      </c>
      <c r="C415" s="1" t="s">
        <v>5303</v>
      </c>
      <c r="D415" s="1" t="s">
        <v>1866</v>
      </c>
      <c r="E415" s="48">
        <v>273.60000000000002</v>
      </c>
      <c r="F415" s="1" t="s">
        <v>32</v>
      </c>
      <c r="G415" s="1" t="s">
        <v>546</v>
      </c>
      <c r="H415" s="1"/>
      <c r="I415" s="1" t="s">
        <v>21</v>
      </c>
      <c r="J415" s="1" t="s">
        <v>27</v>
      </c>
      <c r="K415" s="1" t="s">
        <v>21</v>
      </c>
      <c r="L415" s="1" t="s">
        <v>5294</v>
      </c>
      <c r="M415" s="1" t="s">
        <v>47</v>
      </c>
      <c r="N415" s="1" t="s">
        <v>5785</v>
      </c>
      <c r="O415" s="1" t="s">
        <v>2191</v>
      </c>
      <c r="P415" s="170" t="s">
        <v>5304</v>
      </c>
      <c r="Q415" s="169" t="s">
        <v>5305</v>
      </c>
      <c r="R415">
        <v>7208701</v>
      </c>
      <c r="S415" t="s">
        <v>7061</v>
      </c>
      <c r="U415" s="151" t="s">
        <v>2753</v>
      </c>
    </row>
    <row r="416" spans="1:21" customFormat="1" x14ac:dyDescent="0.25">
      <c r="A416" s="1" t="s">
        <v>1030</v>
      </c>
      <c r="B416" s="1" t="s">
        <v>1031</v>
      </c>
      <c r="C416" s="1" t="s">
        <v>3864</v>
      </c>
      <c r="D416" s="1" t="s">
        <v>1866</v>
      </c>
      <c r="E416" s="48">
        <v>312.10000000000002</v>
      </c>
      <c r="F416" s="1" t="s">
        <v>3319</v>
      </c>
      <c r="G416" s="1" t="s">
        <v>546</v>
      </c>
      <c r="H416" s="1"/>
      <c r="I416" s="1" t="s">
        <v>21</v>
      </c>
      <c r="J416" s="1" t="s">
        <v>29</v>
      </c>
      <c r="K416" s="1" t="s">
        <v>3320</v>
      </c>
      <c r="L416" s="1" t="s">
        <v>3860</v>
      </c>
      <c r="M416" s="1" t="s">
        <v>47</v>
      </c>
      <c r="N416" s="1" t="s">
        <v>5785</v>
      </c>
      <c r="O416" s="1" t="s">
        <v>2191</v>
      </c>
      <c r="P416" s="170" t="s">
        <v>3007</v>
      </c>
      <c r="Q416" s="169" t="s">
        <v>3865</v>
      </c>
      <c r="R416">
        <v>7208890</v>
      </c>
      <c r="S416" t="s">
        <v>7062</v>
      </c>
      <c r="U416" s="151" t="s">
        <v>2753</v>
      </c>
    </row>
    <row r="417" spans="1:21" customFormat="1" x14ac:dyDescent="0.25">
      <c r="A417" s="1" t="s">
        <v>45</v>
      </c>
      <c r="B417" s="1" t="s">
        <v>46</v>
      </c>
      <c r="C417" s="1" t="s">
        <v>5306</v>
      </c>
      <c r="D417" s="1" t="s">
        <v>1866</v>
      </c>
      <c r="E417" s="48">
        <v>145.30000000000001</v>
      </c>
      <c r="F417" s="1" t="s">
        <v>4669</v>
      </c>
      <c r="G417" s="1" t="s">
        <v>546</v>
      </c>
      <c r="H417" s="1"/>
      <c r="I417" s="1" t="s">
        <v>21</v>
      </c>
      <c r="J417" s="1" t="s">
        <v>4670</v>
      </c>
      <c r="K417" s="1" t="s">
        <v>4671</v>
      </c>
      <c r="L417" s="1" t="s">
        <v>4733</v>
      </c>
      <c r="M417" s="1" t="s">
        <v>47</v>
      </c>
      <c r="N417" s="1" t="s">
        <v>5784</v>
      </c>
      <c r="O417" s="1" t="s">
        <v>2194</v>
      </c>
      <c r="P417" s="170" t="s">
        <v>5307</v>
      </c>
      <c r="Q417" s="169" t="s">
        <v>5308</v>
      </c>
      <c r="R417">
        <v>7208534</v>
      </c>
      <c r="S417" t="s">
        <v>7050</v>
      </c>
      <c r="U417" s="151" t="s">
        <v>2753</v>
      </c>
    </row>
    <row r="418" spans="1:21" customFormat="1" x14ac:dyDescent="0.25">
      <c r="A418" s="1" t="s">
        <v>48</v>
      </c>
      <c r="B418" s="1" t="s">
        <v>49</v>
      </c>
      <c r="C418" s="1" t="s">
        <v>5309</v>
      </c>
      <c r="D418" s="1" t="s">
        <v>1866</v>
      </c>
      <c r="E418" s="48">
        <v>161.1</v>
      </c>
      <c r="F418" s="1" t="s">
        <v>4080</v>
      </c>
      <c r="G418" s="1" t="s">
        <v>546</v>
      </c>
      <c r="H418" s="1"/>
      <c r="I418" s="1" t="s">
        <v>21</v>
      </c>
      <c r="J418" s="1" t="s">
        <v>27</v>
      </c>
      <c r="K418" s="1" t="s">
        <v>4676</v>
      </c>
      <c r="L418" s="1" t="s">
        <v>4709</v>
      </c>
      <c r="M418" s="1" t="s">
        <v>47</v>
      </c>
      <c r="N418" s="1" t="s">
        <v>5784</v>
      </c>
      <c r="O418" s="1" t="s">
        <v>2194</v>
      </c>
      <c r="P418" s="170" t="s">
        <v>5310</v>
      </c>
      <c r="Q418" s="169" t="s">
        <v>5311</v>
      </c>
      <c r="R418">
        <v>7208606</v>
      </c>
      <c r="S418" t="s">
        <v>7051</v>
      </c>
      <c r="U418" s="151" t="s">
        <v>2753</v>
      </c>
    </row>
    <row r="419" spans="1:21" customFormat="1" x14ac:dyDescent="0.25">
      <c r="A419" s="1" t="s">
        <v>50</v>
      </c>
      <c r="B419" s="1" t="s">
        <v>51</v>
      </c>
      <c r="C419" s="1" t="s">
        <v>3872</v>
      </c>
      <c r="D419" s="1" t="s">
        <v>1866</v>
      </c>
      <c r="E419" s="48">
        <v>203</v>
      </c>
      <c r="F419" s="1" t="s">
        <v>3314</v>
      </c>
      <c r="G419" s="1" t="s">
        <v>546</v>
      </c>
      <c r="H419" s="1"/>
      <c r="I419" s="1" t="s">
        <v>21</v>
      </c>
      <c r="J419" s="1" t="s">
        <v>29</v>
      </c>
      <c r="K419" s="1" t="s">
        <v>3315</v>
      </c>
      <c r="L419" s="1" t="s">
        <v>3470</v>
      </c>
      <c r="M419" s="1" t="s">
        <v>47</v>
      </c>
      <c r="N419" s="1" t="s">
        <v>5784</v>
      </c>
      <c r="O419" s="1" t="s">
        <v>2194</v>
      </c>
      <c r="P419" s="170" t="s">
        <v>2977</v>
      </c>
      <c r="Q419" s="169" t="s">
        <v>3873</v>
      </c>
      <c r="R419">
        <v>7208772</v>
      </c>
      <c r="S419" t="s">
        <v>7052</v>
      </c>
      <c r="U419" s="151" t="s">
        <v>2753</v>
      </c>
    </row>
    <row r="420" spans="1:21" customFormat="1" x14ac:dyDescent="0.25">
      <c r="A420" s="1" t="s">
        <v>52</v>
      </c>
      <c r="B420" s="1" t="s">
        <v>936</v>
      </c>
      <c r="C420" s="1" t="s">
        <v>5312</v>
      </c>
      <c r="D420" s="1" t="s">
        <v>1866</v>
      </c>
      <c r="E420" s="48">
        <v>235.2</v>
      </c>
      <c r="F420" s="1" t="s">
        <v>32</v>
      </c>
      <c r="G420" s="1" t="s">
        <v>546</v>
      </c>
      <c r="H420" s="1"/>
      <c r="I420" s="1" t="s">
        <v>21</v>
      </c>
      <c r="J420" s="1" t="s">
        <v>27</v>
      </c>
      <c r="K420" s="1" t="s">
        <v>21</v>
      </c>
      <c r="L420" s="1" t="s">
        <v>4473</v>
      </c>
      <c r="M420" s="1" t="s">
        <v>47</v>
      </c>
      <c r="N420" s="1" t="s">
        <v>5784</v>
      </c>
      <c r="O420" s="1" t="s">
        <v>2194</v>
      </c>
      <c r="P420" s="170" t="s">
        <v>5313</v>
      </c>
      <c r="Q420" s="169" t="s">
        <v>5314</v>
      </c>
      <c r="R420">
        <v>7208674</v>
      </c>
      <c r="S420" t="s">
        <v>7042</v>
      </c>
      <c r="U420" s="151" t="s">
        <v>2753</v>
      </c>
    </row>
    <row r="421" spans="1:21" customFormat="1" x14ac:dyDescent="0.25">
      <c r="A421" s="1" t="s">
        <v>53</v>
      </c>
      <c r="B421" s="1" t="s">
        <v>941</v>
      </c>
      <c r="C421" s="1" t="s">
        <v>3874</v>
      </c>
      <c r="D421" s="1" t="s">
        <v>1866</v>
      </c>
      <c r="E421" s="48">
        <v>275.60000000000002</v>
      </c>
      <c r="F421" s="1" t="s">
        <v>3319</v>
      </c>
      <c r="G421" s="1" t="s">
        <v>546</v>
      </c>
      <c r="H421" s="1"/>
      <c r="I421" s="1" t="s">
        <v>21</v>
      </c>
      <c r="J421" s="1" t="s">
        <v>29</v>
      </c>
      <c r="K421" s="1" t="s">
        <v>3320</v>
      </c>
      <c r="L421" s="1" t="s">
        <v>3875</v>
      </c>
      <c r="M421" s="1" t="s">
        <v>47</v>
      </c>
      <c r="N421" s="1" t="s">
        <v>5784</v>
      </c>
      <c r="O421" s="1" t="s">
        <v>2194</v>
      </c>
      <c r="P421" s="170" t="s">
        <v>2980</v>
      </c>
      <c r="Q421" s="169" t="s">
        <v>3876</v>
      </c>
      <c r="R421">
        <v>7208855</v>
      </c>
      <c r="S421" t="s">
        <v>7053</v>
      </c>
      <c r="U421" s="151" t="s">
        <v>2753</v>
      </c>
    </row>
    <row r="422" spans="1:21" customFormat="1" x14ac:dyDescent="0.25">
      <c r="A422" s="1" t="s">
        <v>1278</v>
      </c>
      <c r="B422" s="1" t="s">
        <v>1279</v>
      </c>
      <c r="C422" s="1" t="s">
        <v>3881</v>
      </c>
      <c r="D422" s="1" t="s">
        <v>1866</v>
      </c>
      <c r="E422" s="48">
        <v>219.5</v>
      </c>
      <c r="F422" s="1" t="s">
        <v>3314</v>
      </c>
      <c r="G422" s="1" t="s">
        <v>546</v>
      </c>
      <c r="H422" s="1"/>
      <c r="I422" s="1" t="s">
        <v>21</v>
      </c>
      <c r="J422" s="1" t="s">
        <v>29</v>
      </c>
      <c r="K422" s="1" t="s">
        <v>3315</v>
      </c>
      <c r="L422" s="1" t="s">
        <v>3882</v>
      </c>
      <c r="M422" s="1" t="s">
        <v>47</v>
      </c>
      <c r="N422" s="1" t="s">
        <v>5784</v>
      </c>
      <c r="O422" s="1" t="s">
        <v>2194</v>
      </c>
      <c r="P422" s="170" t="s">
        <v>3027</v>
      </c>
      <c r="Q422" s="169" t="s">
        <v>3883</v>
      </c>
      <c r="R422">
        <v>2108618</v>
      </c>
      <c r="S422" t="s">
        <v>7056</v>
      </c>
      <c r="U422" s="151" t="s">
        <v>2753</v>
      </c>
    </row>
    <row r="423" spans="1:21" customFormat="1" x14ac:dyDescent="0.25">
      <c r="A423" s="1" t="s">
        <v>1302</v>
      </c>
      <c r="B423" s="1" t="s">
        <v>1303</v>
      </c>
      <c r="C423" s="1" t="s">
        <v>3884</v>
      </c>
      <c r="D423" s="1" t="s">
        <v>1866</v>
      </c>
      <c r="E423" s="48">
        <v>289.60000000000002</v>
      </c>
      <c r="F423" s="1" t="s">
        <v>3319</v>
      </c>
      <c r="G423" s="1" t="s">
        <v>546</v>
      </c>
      <c r="H423" s="1"/>
      <c r="I423" s="1" t="s">
        <v>21</v>
      </c>
      <c r="J423" s="1" t="s">
        <v>29</v>
      </c>
      <c r="K423" s="1" t="s">
        <v>3320</v>
      </c>
      <c r="L423" s="1" t="s">
        <v>3885</v>
      </c>
      <c r="M423" s="1" t="s">
        <v>47</v>
      </c>
      <c r="N423" s="1" t="s">
        <v>5784</v>
      </c>
      <c r="O423" s="1" t="s">
        <v>2194</v>
      </c>
      <c r="P423" s="170" t="s">
        <v>3039</v>
      </c>
      <c r="Q423" s="169" t="s">
        <v>3886</v>
      </c>
      <c r="R423">
        <v>2108661</v>
      </c>
      <c r="S423" t="s">
        <v>7057</v>
      </c>
      <c r="U423" s="151" t="s">
        <v>2753</v>
      </c>
    </row>
    <row r="424" spans="1:21" customFormat="1" x14ac:dyDescent="0.25">
      <c r="A424" s="1" t="s">
        <v>82</v>
      </c>
      <c r="B424" s="1" t="s">
        <v>83</v>
      </c>
      <c r="C424" s="1" t="s">
        <v>5315</v>
      </c>
      <c r="D424" s="1" t="s">
        <v>1866</v>
      </c>
      <c r="E424" s="48">
        <v>189.7</v>
      </c>
      <c r="F424" s="1" t="s">
        <v>4669</v>
      </c>
      <c r="G424" s="1" t="s">
        <v>546</v>
      </c>
      <c r="H424" s="1"/>
      <c r="I424" s="1" t="s">
        <v>21</v>
      </c>
      <c r="J424" s="1" t="s">
        <v>4670</v>
      </c>
      <c r="K424" s="1" t="s">
        <v>4671</v>
      </c>
      <c r="L424" s="1" t="s">
        <v>4733</v>
      </c>
      <c r="M424" s="1" t="s">
        <v>47</v>
      </c>
      <c r="N424" s="1" t="s">
        <v>5785</v>
      </c>
      <c r="O424" s="1" t="s">
        <v>2194</v>
      </c>
      <c r="P424" s="170" t="s">
        <v>5316</v>
      </c>
      <c r="Q424" s="169" t="s">
        <v>5317</v>
      </c>
      <c r="R424">
        <v>7208558</v>
      </c>
      <c r="S424" t="s">
        <v>7058</v>
      </c>
      <c r="U424" s="151" t="s">
        <v>2753</v>
      </c>
    </row>
    <row r="425" spans="1:21" customFormat="1" x14ac:dyDescent="0.25">
      <c r="A425" s="1" t="s">
        <v>84</v>
      </c>
      <c r="B425" s="1" t="s">
        <v>85</v>
      </c>
      <c r="C425" s="1" t="s">
        <v>5318</v>
      </c>
      <c r="D425" s="1" t="s">
        <v>1866</v>
      </c>
      <c r="E425" s="48">
        <v>200.6</v>
      </c>
      <c r="F425" s="1" t="s">
        <v>4080</v>
      </c>
      <c r="G425" s="1" t="s">
        <v>546</v>
      </c>
      <c r="H425" s="1"/>
      <c r="I425" s="1" t="s">
        <v>21</v>
      </c>
      <c r="J425" s="1" t="s">
        <v>27</v>
      </c>
      <c r="K425" s="1" t="s">
        <v>4676</v>
      </c>
      <c r="L425" s="1" t="s">
        <v>4709</v>
      </c>
      <c r="M425" s="1" t="s">
        <v>47</v>
      </c>
      <c r="N425" s="1" t="s">
        <v>5785</v>
      </c>
      <c r="O425" s="1" t="s">
        <v>2194</v>
      </c>
      <c r="P425" s="170" t="s">
        <v>5319</v>
      </c>
      <c r="Q425" s="169" t="s">
        <v>5320</v>
      </c>
      <c r="R425">
        <v>7208630</v>
      </c>
      <c r="S425" t="s">
        <v>7059</v>
      </c>
      <c r="U425" s="151" t="s">
        <v>2753</v>
      </c>
    </row>
    <row r="426" spans="1:21" customFormat="1" x14ac:dyDescent="0.25">
      <c r="A426" s="1" t="s">
        <v>86</v>
      </c>
      <c r="B426" s="1" t="s">
        <v>87</v>
      </c>
      <c r="C426" s="1" t="s">
        <v>3877</v>
      </c>
      <c r="D426" s="1" t="s">
        <v>1866</v>
      </c>
      <c r="E426" s="48">
        <v>240.3</v>
      </c>
      <c r="F426" s="1" t="s">
        <v>3314</v>
      </c>
      <c r="G426" s="1" t="s">
        <v>546</v>
      </c>
      <c r="H426" s="1"/>
      <c r="I426" s="1" t="s">
        <v>21</v>
      </c>
      <c r="J426" s="1" t="s">
        <v>29</v>
      </c>
      <c r="K426" s="1" t="s">
        <v>3315</v>
      </c>
      <c r="L426" s="1" t="s">
        <v>3470</v>
      </c>
      <c r="M426" s="1" t="s">
        <v>47</v>
      </c>
      <c r="N426" s="1" t="s">
        <v>5785</v>
      </c>
      <c r="O426" s="1" t="s">
        <v>2194</v>
      </c>
      <c r="P426" s="170" t="s">
        <v>3005</v>
      </c>
      <c r="Q426" s="169" t="s">
        <v>3878</v>
      </c>
      <c r="R426">
        <v>7208804</v>
      </c>
      <c r="S426" t="s">
        <v>7060</v>
      </c>
      <c r="U426" s="151" t="s">
        <v>2753</v>
      </c>
    </row>
    <row r="427" spans="1:21" customFormat="1" x14ac:dyDescent="0.25">
      <c r="A427" s="1" t="s">
        <v>88</v>
      </c>
      <c r="B427" s="1" t="s">
        <v>1027</v>
      </c>
      <c r="C427" s="1" t="s">
        <v>5321</v>
      </c>
      <c r="D427" s="1" t="s">
        <v>1866</v>
      </c>
      <c r="E427" s="48">
        <v>273.60000000000002</v>
      </c>
      <c r="F427" s="1" t="s">
        <v>32</v>
      </c>
      <c r="G427" s="1" t="s">
        <v>546</v>
      </c>
      <c r="H427" s="1"/>
      <c r="I427" s="1" t="s">
        <v>21</v>
      </c>
      <c r="J427" s="1" t="s">
        <v>27</v>
      </c>
      <c r="K427" s="1" t="s">
        <v>21</v>
      </c>
      <c r="L427" s="1" t="s">
        <v>4473</v>
      </c>
      <c r="M427" s="1" t="s">
        <v>47</v>
      </c>
      <c r="N427" s="1" t="s">
        <v>5785</v>
      </c>
      <c r="O427" s="1" t="s">
        <v>2194</v>
      </c>
      <c r="P427" s="170" t="s">
        <v>5322</v>
      </c>
      <c r="Q427" s="169" t="s">
        <v>5323</v>
      </c>
      <c r="R427">
        <v>7208702</v>
      </c>
      <c r="S427" t="s">
        <v>7061</v>
      </c>
      <c r="U427" s="151" t="s">
        <v>2753</v>
      </c>
    </row>
    <row r="428" spans="1:21" customFormat="1" x14ac:dyDescent="0.25">
      <c r="A428" s="1" t="s">
        <v>89</v>
      </c>
      <c r="B428" s="1" t="s">
        <v>1032</v>
      </c>
      <c r="C428" s="1" t="s">
        <v>3879</v>
      </c>
      <c r="D428" s="1" t="s">
        <v>1866</v>
      </c>
      <c r="E428" s="48">
        <v>312.10000000000002</v>
      </c>
      <c r="F428" s="1" t="s">
        <v>3319</v>
      </c>
      <c r="G428" s="1" t="s">
        <v>546</v>
      </c>
      <c r="H428" s="1"/>
      <c r="I428" s="1" t="s">
        <v>21</v>
      </c>
      <c r="J428" s="1" t="s">
        <v>29</v>
      </c>
      <c r="K428" s="1" t="s">
        <v>3320</v>
      </c>
      <c r="L428" s="1" t="s">
        <v>3875</v>
      </c>
      <c r="M428" s="1" t="s">
        <v>47</v>
      </c>
      <c r="N428" s="1" t="s">
        <v>5785</v>
      </c>
      <c r="O428" s="1" t="s">
        <v>2194</v>
      </c>
      <c r="P428" s="170" t="s">
        <v>3008</v>
      </c>
      <c r="Q428" s="169" t="s">
        <v>3880</v>
      </c>
      <c r="R428">
        <v>7208891</v>
      </c>
      <c r="S428" t="s">
        <v>7062</v>
      </c>
      <c r="U428" s="151" t="s">
        <v>2753</v>
      </c>
    </row>
    <row r="429" spans="1:21" customFormat="1" x14ac:dyDescent="0.25">
      <c r="A429" s="1" t="s">
        <v>697</v>
      </c>
      <c r="B429" s="1" t="s">
        <v>698</v>
      </c>
      <c r="C429" s="1" t="s">
        <v>5324</v>
      </c>
      <c r="D429" s="1" t="s">
        <v>1863</v>
      </c>
      <c r="E429" s="48">
        <v>142.5</v>
      </c>
      <c r="F429" s="1" t="s">
        <v>4669</v>
      </c>
      <c r="G429" s="1" t="s">
        <v>546</v>
      </c>
      <c r="H429" s="1"/>
      <c r="I429" s="1" t="s">
        <v>21</v>
      </c>
      <c r="J429" s="1" t="s">
        <v>4670</v>
      </c>
      <c r="K429" s="1" t="s">
        <v>4671</v>
      </c>
      <c r="L429" s="1" t="s">
        <v>4923</v>
      </c>
      <c r="M429" s="1" t="s">
        <v>56</v>
      </c>
      <c r="N429" s="1" t="s">
        <v>5784</v>
      </c>
      <c r="O429" s="1" t="s">
        <v>2188</v>
      </c>
      <c r="P429" s="170" t="s">
        <v>5325</v>
      </c>
      <c r="Q429" s="169" t="s">
        <v>5326</v>
      </c>
      <c r="R429">
        <v>7208573</v>
      </c>
      <c r="S429" t="s">
        <v>7030</v>
      </c>
      <c r="U429" s="151" t="s">
        <v>2753</v>
      </c>
    </row>
    <row r="430" spans="1:21" customFormat="1" x14ac:dyDescent="0.25">
      <c r="A430" s="1" t="s">
        <v>701</v>
      </c>
      <c r="B430" s="1" t="s">
        <v>702</v>
      </c>
      <c r="C430" s="1" t="s">
        <v>5327</v>
      </c>
      <c r="D430" s="1" t="s">
        <v>1863</v>
      </c>
      <c r="E430" s="48">
        <v>157.9</v>
      </c>
      <c r="F430" s="1" t="s">
        <v>4080</v>
      </c>
      <c r="G430" s="1" t="s">
        <v>546</v>
      </c>
      <c r="H430" s="1"/>
      <c r="I430" s="1" t="s">
        <v>21</v>
      </c>
      <c r="J430" s="1" t="s">
        <v>27</v>
      </c>
      <c r="K430" s="1" t="s">
        <v>4676</v>
      </c>
      <c r="L430" s="1" t="s">
        <v>4955</v>
      </c>
      <c r="M430" s="1" t="s">
        <v>56</v>
      </c>
      <c r="N430" s="1" t="s">
        <v>5784</v>
      </c>
      <c r="O430" s="1" t="s">
        <v>2188</v>
      </c>
      <c r="P430" s="170" t="s">
        <v>5328</v>
      </c>
      <c r="Q430" s="169" t="s">
        <v>5329</v>
      </c>
      <c r="R430">
        <v>7208645</v>
      </c>
      <c r="S430" t="s">
        <v>7031</v>
      </c>
      <c r="U430" s="151" t="s">
        <v>2753</v>
      </c>
    </row>
    <row r="431" spans="1:21" customFormat="1" x14ac:dyDescent="0.25">
      <c r="A431" s="1" t="s">
        <v>705</v>
      </c>
      <c r="B431" s="1" t="s">
        <v>706</v>
      </c>
      <c r="C431" s="1" t="s">
        <v>3887</v>
      </c>
      <c r="D431" s="1" t="s">
        <v>1863</v>
      </c>
      <c r="E431" s="48">
        <v>198.9</v>
      </c>
      <c r="F431" s="1" t="s">
        <v>4929</v>
      </c>
      <c r="G431" s="1" t="s">
        <v>546</v>
      </c>
      <c r="H431" s="1"/>
      <c r="I431" s="1" t="s">
        <v>21</v>
      </c>
      <c r="J431" s="1" t="s">
        <v>29</v>
      </c>
      <c r="K431" s="1" t="s">
        <v>3315</v>
      </c>
      <c r="L431" s="1" t="s">
        <v>3530</v>
      </c>
      <c r="M431" s="1" t="s">
        <v>56</v>
      </c>
      <c r="N431" s="1" t="s">
        <v>5784</v>
      </c>
      <c r="O431" s="1" t="s">
        <v>2188</v>
      </c>
      <c r="P431" s="170" t="s">
        <v>2808</v>
      </c>
      <c r="Q431" s="169" t="s">
        <v>3888</v>
      </c>
      <c r="R431">
        <v>7208820</v>
      </c>
      <c r="S431" t="s">
        <v>7065</v>
      </c>
      <c r="U431" s="151" t="s">
        <v>2753</v>
      </c>
    </row>
    <row r="432" spans="1:21" customFormat="1" x14ac:dyDescent="0.25">
      <c r="A432" s="1" t="s">
        <v>709</v>
      </c>
      <c r="B432" s="1" t="s">
        <v>710</v>
      </c>
      <c r="C432" s="1" t="s">
        <v>5330</v>
      </c>
      <c r="D432" s="1" t="s">
        <v>1863</v>
      </c>
      <c r="E432" s="48">
        <v>230.6</v>
      </c>
      <c r="F432" s="1" t="s">
        <v>32</v>
      </c>
      <c r="G432" s="1" t="s">
        <v>546</v>
      </c>
      <c r="H432" s="1"/>
      <c r="I432" s="1" t="s">
        <v>21</v>
      </c>
      <c r="J432" s="1" t="s">
        <v>27</v>
      </c>
      <c r="K432" s="1" t="s">
        <v>21</v>
      </c>
      <c r="L432" s="1" t="s">
        <v>4931</v>
      </c>
      <c r="M432" s="1" t="s">
        <v>56</v>
      </c>
      <c r="N432" s="1" t="s">
        <v>5784</v>
      </c>
      <c r="O432" s="1" t="s">
        <v>2188</v>
      </c>
      <c r="P432" s="170" t="s">
        <v>5331</v>
      </c>
      <c r="Q432" s="169" t="s">
        <v>5332</v>
      </c>
      <c r="R432">
        <v>7208723</v>
      </c>
      <c r="S432" t="s">
        <v>7033</v>
      </c>
      <c r="U432" s="151" t="s">
        <v>2753</v>
      </c>
    </row>
    <row r="433" spans="1:21" customFormat="1" x14ac:dyDescent="0.25">
      <c r="A433" s="1" t="s">
        <v>713</v>
      </c>
      <c r="B433" s="1" t="s">
        <v>714</v>
      </c>
      <c r="C433" s="1" t="s">
        <v>3889</v>
      </c>
      <c r="D433" s="1" t="s">
        <v>1863</v>
      </c>
      <c r="E433" s="48">
        <v>270.10000000000002</v>
      </c>
      <c r="F433" s="1" t="s">
        <v>3319</v>
      </c>
      <c r="G433" s="1" t="s">
        <v>546</v>
      </c>
      <c r="H433" s="1"/>
      <c r="I433" s="1" t="s">
        <v>21</v>
      </c>
      <c r="J433" s="1" t="s">
        <v>29</v>
      </c>
      <c r="K433" s="1" t="s">
        <v>3320</v>
      </c>
      <c r="L433" s="1" t="s">
        <v>3533</v>
      </c>
      <c r="M433" s="1" t="s">
        <v>56</v>
      </c>
      <c r="N433" s="1" t="s">
        <v>5784</v>
      </c>
      <c r="O433" s="1" t="s">
        <v>2188</v>
      </c>
      <c r="P433" s="170" t="s">
        <v>2811</v>
      </c>
      <c r="Q433" s="169" t="s">
        <v>3890</v>
      </c>
      <c r="R433">
        <v>7209014</v>
      </c>
      <c r="S433" t="s">
        <v>7034</v>
      </c>
      <c r="U433" s="151" t="s">
        <v>2753</v>
      </c>
    </row>
    <row r="434" spans="1:21" customFormat="1" x14ac:dyDescent="0.25">
      <c r="A434" s="1" t="s">
        <v>742</v>
      </c>
      <c r="B434" s="1" t="s">
        <v>743</v>
      </c>
      <c r="C434" s="1" t="s">
        <v>5333</v>
      </c>
      <c r="D434" s="1" t="s">
        <v>1863</v>
      </c>
      <c r="E434" s="48">
        <v>236.1</v>
      </c>
      <c r="F434" s="1" t="s">
        <v>32</v>
      </c>
      <c r="G434" s="1" t="s">
        <v>546</v>
      </c>
      <c r="H434" s="1"/>
      <c r="I434" s="1" t="s">
        <v>21</v>
      </c>
      <c r="J434" s="1" t="s">
        <v>27</v>
      </c>
      <c r="K434" s="1" t="s">
        <v>4686</v>
      </c>
      <c r="L434" s="1" t="s">
        <v>4935</v>
      </c>
      <c r="M434" s="1" t="s">
        <v>56</v>
      </c>
      <c r="N434" s="1" t="s">
        <v>5784</v>
      </c>
      <c r="O434" s="1" t="s">
        <v>2188</v>
      </c>
      <c r="P434" s="170" t="s">
        <v>5334</v>
      </c>
      <c r="Q434" s="169" t="s">
        <v>5335</v>
      </c>
      <c r="R434">
        <v>7208731</v>
      </c>
      <c r="S434" t="s">
        <v>7035</v>
      </c>
      <c r="U434" s="151" t="s">
        <v>2753</v>
      </c>
    </row>
    <row r="435" spans="1:21" customFormat="1" x14ac:dyDescent="0.25">
      <c r="A435" s="1" t="s">
        <v>746</v>
      </c>
      <c r="B435" s="1" t="s">
        <v>747</v>
      </c>
      <c r="C435" s="1" t="s">
        <v>3891</v>
      </c>
      <c r="D435" s="1" t="s">
        <v>1863</v>
      </c>
      <c r="E435" s="48">
        <v>294.39999999999998</v>
      </c>
      <c r="F435" s="1" t="s">
        <v>3319</v>
      </c>
      <c r="G435" s="1" t="s">
        <v>546</v>
      </c>
      <c r="H435" s="1"/>
      <c r="I435" s="1" t="s">
        <v>21</v>
      </c>
      <c r="J435" s="1" t="s">
        <v>29</v>
      </c>
      <c r="K435" s="1" t="s">
        <v>3324</v>
      </c>
      <c r="L435" s="1" t="s">
        <v>3540</v>
      </c>
      <c r="M435" s="1" t="s">
        <v>56</v>
      </c>
      <c r="N435" s="1" t="s">
        <v>5784</v>
      </c>
      <c r="O435" s="1" t="s">
        <v>2188</v>
      </c>
      <c r="P435" s="170" t="s">
        <v>2823</v>
      </c>
      <c r="Q435" s="169" t="s">
        <v>3892</v>
      </c>
      <c r="R435">
        <v>7209021</v>
      </c>
      <c r="S435" t="s">
        <v>7036</v>
      </c>
      <c r="U435" s="151" t="s">
        <v>2753</v>
      </c>
    </row>
    <row r="436" spans="1:21" customFormat="1" x14ac:dyDescent="0.25">
      <c r="A436" s="1" t="s">
        <v>1226</v>
      </c>
      <c r="B436" s="1" t="s">
        <v>1227</v>
      </c>
      <c r="C436" s="1" t="s">
        <v>3903</v>
      </c>
      <c r="D436" s="1" t="s">
        <v>1863</v>
      </c>
      <c r="E436" s="48">
        <v>215.3</v>
      </c>
      <c r="F436" s="1" t="s">
        <v>4929</v>
      </c>
      <c r="G436" s="1" t="s">
        <v>546</v>
      </c>
      <c r="H436" s="1"/>
      <c r="I436" s="1" t="s">
        <v>21</v>
      </c>
      <c r="J436" s="1" t="s">
        <v>29</v>
      </c>
      <c r="K436" s="1" t="s">
        <v>3315</v>
      </c>
      <c r="L436" s="1" t="s">
        <v>3550</v>
      </c>
      <c r="M436" s="1" t="s">
        <v>56</v>
      </c>
      <c r="N436" s="1" t="s">
        <v>5784</v>
      </c>
      <c r="O436" s="1" t="s">
        <v>2188</v>
      </c>
      <c r="P436" s="170" t="s">
        <v>2876</v>
      </c>
      <c r="Q436" s="169" t="s">
        <v>3904</v>
      </c>
      <c r="R436">
        <v>7208823</v>
      </c>
      <c r="S436" t="s">
        <v>7068</v>
      </c>
      <c r="U436" s="151" t="s">
        <v>2753</v>
      </c>
    </row>
    <row r="437" spans="1:21" customFormat="1" x14ac:dyDescent="0.25">
      <c r="A437" s="1" t="s">
        <v>1232</v>
      </c>
      <c r="B437" s="1" t="s">
        <v>1233</v>
      </c>
      <c r="C437" s="1" t="s">
        <v>3905</v>
      </c>
      <c r="D437" s="1" t="s">
        <v>1863</v>
      </c>
      <c r="E437" s="48">
        <v>283.89999999999998</v>
      </c>
      <c r="F437" s="1" t="s">
        <v>3319</v>
      </c>
      <c r="G437" s="1" t="s">
        <v>546</v>
      </c>
      <c r="H437" s="1"/>
      <c r="I437" s="1" t="s">
        <v>21</v>
      </c>
      <c r="J437" s="1" t="s">
        <v>29</v>
      </c>
      <c r="K437" s="1" t="s">
        <v>3320</v>
      </c>
      <c r="L437" s="1" t="s">
        <v>3553</v>
      </c>
      <c r="M437" s="1" t="s">
        <v>56</v>
      </c>
      <c r="N437" s="1" t="s">
        <v>5784</v>
      </c>
      <c r="O437" s="1" t="s">
        <v>2188</v>
      </c>
      <c r="P437" s="170" t="s">
        <v>2879</v>
      </c>
      <c r="Q437" s="169" t="s">
        <v>3906</v>
      </c>
      <c r="R437">
        <v>7209023</v>
      </c>
      <c r="S437" t="s">
        <v>7069</v>
      </c>
      <c r="U437" s="151" t="s">
        <v>2753</v>
      </c>
    </row>
    <row r="438" spans="1:21" customFormat="1" x14ac:dyDescent="0.25">
      <c r="A438" s="1" t="s">
        <v>755</v>
      </c>
      <c r="B438" s="1" t="s">
        <v>756</v>
      </c>
      <c r="C438" s="1" t="s">
        <v>3893</v>
      </c>
      <c r="D438" s="1" t="s">
        <v>1863</v>
      </c>
      <c r="E438" s="48">
        <v>191.2</v>
      </c>
      <c r="F438" s="1" t="s">
        <v>3314</v>
      </c>
      <c r="G438" s="1" t="s">
        <v>20</v>
      </c>
      <c r="H438" s="1"/>
      <c r="I438" s="1" t="s">
        <v>21</v>
      </c>
      <c r="J438" s="1" t="s">
        <v>29</v>
      </c>
      <c r="K438" s="1" t="s">
        <v>3328</v>
      </c>
      <c r="L438" s="1" t="s">
        <v>3543</v>
      </c>
      <c r="M438" s="1" t="s">
        <v>56</v>
      </c>
      <c r="N438" s="1" t="s">
        <v>5784</v>
      </c>
      <c r="O438" s="1" t="s">
        <v>2188</v>
      </c>
      <c r="P438" s="170" t="s">
        <v>2829</v>
      </c>
      <c r="Q438" s="169" t="s">
        <v>3894</v>
      </c>
      <c r="R438">
        <v>2108604</v>
      </c>
      <c r="S438" t="s">
        <v>7039</v>
      </c>
      <c r="U438" s="151" t="s">
        <v>2753</v>
      </c>
    </row>
    <row r="439" spans="1:21" customFormat="1" x14ac:dyDescent="0.25">
      <c r="A439" s="1" t="s">
        <v>818</v>
      </c>
      <c r="B439" s="1" t="s">
        <v>819</v>
      </c>
      <c r="C439" s="1" t="s">
        <v>5336</v>
      </c>
      <c r="D439" s="1" t="s">
        <v>1863</v>
      </c>
      <c r="E439" s="48">
        <v>186</v>
      </c>
      <c r="F439" s="1" t="s">
        <v>4669</v>
      </c>
      <c r="G439" s="1" t="s">
        <v>546</v>
      </c>
      <c r="H439" s="1"/>
      <c r="I439" s="1" t="s">
        <v>21</v>
      </c>
      <c r="J439" s="1" t="s">
        <v>4670</v>
      </c>
      <c r="K439" s="1" t="s">
        <v>4671</v>
      </c>
      <c r="L439" s="1" t="s">
        <v>4923</v>
      </c>
      <c r="M439" s="1" t="s">
        <v>56</v>
      </c>
      <c r="N439" s="1" t="s">
        <v>5785</v>
      </c>
      <c r="O439" s="1" t="s">
        <v>2188</v>
      </c>
      <c r="P439" s="170" t="s">
        <v>5337</v>
      </c>
      <c r="Q439" s="169" t="s">
        <v>5338</v>
      </c>
      <c r="R439">
        <v>7208585</v>
      </c>
      <c r="S439" t="s">
        <v>7040</v>
      </c>
      <c r="U439" s="151" t="s">
        <v>2753</v>
      </c>
    </row>
    <row r="440" spans="1:21" customFormat="1" x14ac:dyDescent="0.25">
      <c r="A440" s="1" t="s">
        <v>822</v>
      </c>
      <c r="B440" s="1" t="s">
        <v>823</v>
      </c>
      <c r="C440" s="1" t="s">
        <v>5339</v>
      </c>
      <c r="D440" s="1" t="s">
        <v>1863</v>
      </c>
      <c r="E440" s="48">
        <v>196.6</v>
      </c>
      <c r="F440" s="1" t="s">
        <v>4080</v>
      </c>
      <c r="G440" s="1" t="s">
        <v>546</v>
      </c>
      <c r="H440" s="1"/>
      <c r="I440" s="1" t="s">
        <v>21</v>
      </c>
      <c r="J440" s="1" t="s">
        <v>27</v>
      </c>
      <c r="K440" s="1" t="s">
        <v>4676</v>
      </c>
      <c r="L440" s="1" t="s">
        <v>4955</v>
      </c>
      <c r="M440" s="1" t="s">
        <v>56</v>
      </c>
      <c r="N440" s="1" t="s">
        <v>5785</v>
      </c>
      <c r="O440" s="1" t="s">
        <v>2188</v>
      </c>
      <c r="P440" s="170" t="s">
        <v>5340</v>
      </c>
      <c r="Q440" s="169" t="s">
        <v>5341</v>
      </c>
      <c r="R440">
        <v>7208657</v>
      </c>
      <c r="S440" t="s">
        <v>7041</v>
      </c>
      <c r="U440" s="151" t="s">
        <v>2753</v>
      </c>
    </row>
    <row r="441" spans="1:21" customFormat="1" x14ac:dyDescent="0.25">
      <c r="A441" s="1" t="s">
        <v>826</v>
      </c>
      <c r="B441" s="1" t="s">
        <v>827</v>
      </c>
      <c r="C441" s="1" t="s">
        <v>3895</v>
      </c>
      <c r="D441" s="1" t="s">
        <v>1863</v>
      </c>
      <c r="E441" s="48">
        <v>235.7</v>
      </c>
      <c r="F441" s="1" t="s">
        <v>3314</v>
      </c>
      <c r="G441" s="1" t="s">
        <v>546</v>
      </c>
      <c r="H441" s="1"/>
      <c r="I441" s="1" t="s">
        <v>21</v>
      </c>
      <c r="J441" s="1" t="s">
        <v>29</v>
      </c>
      <c r="K441" s="1" t="s">
        <v>3315</v>
      </c>
      <c r="L441" s="1" t="s">
        <v>3530</v>
      </c>
      <c r="M441" s="1" t="s">
        <v>56</v>
      </c>
      <c r="N441" s="1" t="s">
        <v>5785</v>
      </c>
      <c r="O441" s="1" t="s">
        <v>2188</v>
      </c>
      <c r="P441" s="170" t="s">
        <v>2848</v>
      </c>
      <c r="Q441" s="169" t="s">
        <v>3896</v>
      </c>
      <c r="R441">
        <v>7208837</v>
      </c>
      <c r="S441" t="s">
        <v>7042</v>
      </c>
      <c r="U441" s="151" t="s">
        <v>2753</v>
      </c>
    </row>
    <row r="442" spans="1:21" customFormat="1" x14ac:dyDescent="0.25">
      <c r="A442" s="1" t="s">
        <v>830</v>
      </c>
      <c r="B442" s="1" t="s">
        <v>831</v>
      </c>
      <c r="C442" s="1" t="s">
        <v>5342</v>
      </c>
      <c r="D442" s="1" t="s">
        <v>1863</v>
      </c>
      <c r="E442" s="48">
        <v>268.2</v>
      </c>
      <c r="F442" s="1" t="s">
        <v>32</v>
      </c>
      <c r="G442" s="1" t="s">
        <v>546</v>
      </c>
      <c r="H442" s="1"/>
      <c r="I442" s="1" t="s">
        <v>21</v>
      </c>
      <c r="J442" s="1" t="s">
        <v>27</v>
      </c>
      <c r="K442" s="1" t="s">
        <v>21</v>
      </c>
      <c r="L442" s="1" t="s">
        <v>4931</v>
      </c>
      <c r="M442" s="1" t="s">
        <v>56</v>
      </c>
      <c r="N442" s="1" t="s">
        <v>5785</v>
      </c>
      <c r="O442" s="1" t="s">
        <v>2188</v>
      </c>
      <c r="P442" s="170" t="s">
        <v>5343</v>
      </c>
      <c r="Q442" s="169" t="s">
        <v>5344</v>
      </c>
      <c r="R442">
        <v>7208743</v>
      </c>
      <c r="S442" t="s">
        <v>7043</v>
      </c>
      <c r="U442" s="151" t="s">
        <v>2753</v>
      </c>
    </row>
    <row r="443" spans="1:21" customFormat="1" x14ac:dyDescent="0.25">
      <c r="A443" s="1" t="s">
        <v>834</v>
      </c>
      <c r="B443" s="1" t="s">
        <v>835</v>
      </c>
      <c r="C443" s="1" t="s">
        <v>3897</v>
      </c>
      <c r="D443" s="1" t="s">
        <v>1863</v>
      </c>
      <c r="E443" s="48">
        <v>306</v>
      </c>
      <c r="F443" s="1" t="s">
        <v>3319</v>
      </c>
      <c r="G443" s="1" t="s">
        <v>546</v>
      </c>
      <c r="H443" s="1"/>
      <c r="I443" s="1" t="s">
        <v>21</v>
      </c>
      <c r="J443" s="1" t="s">
        <v>29</v>
      </c>
      <c r="K443" s="1" t="s">
        <v>3320</v>
      </c>
      <c r="L443" s="1" t="s">
        <v>3533</v>
      </c>
      <c r="M443" s="1" t="s">
        <v>56</v>
      </c>
      <c r="N443" s="1" t="s">
        <v>5785</v>
      </c>
      <c r="O443" s="1" t="s">
        <v>2188</v>
      </c>
      <c r="P443" s="170" t="s">
        <v>2851</v>
      </c>
      <c r="Q443" s="169" t="s">
        <v>3898</v>
      </c>
      <c r="R443">
        <v>7209036</v>
      </c>
      <c r="S443" t="s">
        <v>7044</v>
      </c>
      <c r="U443" s="151" t="s">
        <v>2753</v>
      </c>
    </row>
    <row r="444" spans="1:21" customFormat="1" x14ac:dyDescent="0.25">
      <c r="A444" s="1" t="s">
        <v>863</v>
      </c>
      <c r="B444" s="1" t="s">
        <v>864</v>
      </c>
      <c r="C444" s="1" t="s">
        <v>5345</v>
      </c>
      <c r="D444" s="1" t="s">
        <v>1863</v>
      </c>
      <c r="E444" s="48">
        <v>273.60000000000002</v>
      </c>
      <c r="F444" s="1" t="s">
        <v>32</v>
      </c>
      <c r="G444" s="1" t="s">
        <v>546</v>
      </c>
      <c r="H444" s="1"/>
      <c r="I444" s="1" t="s">
        <v>21</v>
      </c>
      <c r="J444" s="1" t="s">
        <v>27</v>
      </c>
      <c r="K444" s="1" t="s">
        <v>4686</v>
      </c>
      <c r="L444" s="1" t="s">
        <v>4935</v>
      </c>
      <c r="M444" s="1" t="s">
        <v>56</v>
      </c>
      <c r="N444" s="1" t="s">
        <v>5785</v>
      </c>
      <c r="O444" s="1" t="s">
        <v>2188</v>
      </c>
      <c r="P444" s="170" t="s">
        <v>5346</v>
      </c>
      <c r="Q444" s="169" t="s">
        <v>5347</v>
      </c>
      <c r="R444">
        <v>7208751</v>
      </c>
      <c r="S444" t="s">
        <v>7045</v>
      </c>
      <c r="U444" s="151" t="s">
        <v>2753</v>
      </c>
    </row>
    <row r="445" spans="1:21" customFormat="1" x14ac:dyDescent="0.25">
      <c r="A445" s="1" t="s">
        <v>867</v>
      </c>
      <c r="B445" s="1" t="s">
        <v>868</v>
      </c>
      <c r="C445" s="1" t="s">
        <v>3899</v>
      </c>
      <c r="D445" s="1" t="s">
        <v>1863</v>
      </c>
      <c r="E445" s="48">
        <v>339.9</v>
      </c>
      <c r="F445" s="1" t="s">
        <v>3319</v>
      </c>
      <c r="G445" s="1" t="s">
        <v>546</v>
      </c>
      <c r="H445" s="1"/>
      <c r="I445" s="1" t="s">
        <v>21</v>
      </c>
      <c r="J445" s="1" t="s">
        <v>29</v>
      </c>
      <c r="K445" s="1" t="s">
        <v>3324</v>
      </c>
      <c r="L445" s="1" t="s">
        <v>3540</v>
      </c>
      <c r="M445" s="1" t="s">
        <v>56</v>
      </c>
      <c r="N445" s="1" t="s">
        <v>5785</v>
      </c>
      <c r="O445" s="1" t="s">
        <v>2188</v>
      </c>
      <c r="P445" s="170" t="s">
        <v>2863</v>
      </c>
      <c r="Q445" s="169" t="s">
        <v>3900</v>
      </c>
      <c r="R445">
        <v>7209043</v>
      </c>
      <c r="S445" t="s">
        <v>7046</v>
      </c>
      <c r="U445" s="151" t="s">
        <v>2753</v>
      </c>
    </row>
    <row r="446" spans="1:21" customFormat="1" x14ac:dyDescent="0.25">
      <c r="A446" s="1" t="s">
        <v>876</v>
      </c>
      <c r="B446" s="1" t="s">
        <v>877</v>
      </c>
      <c r="C446" s="1" t="s">
        <v>3901</v>
      </c>
      <c r="D446" s="1" t="s">
        <v>1863</v>
      </c>
      <c r="E446" s="48">
        <v>227.6</v>
      </c>
      <c r="F446" s="1" t="s">
        <v>3314</v>
      </c>
      <c r="G446" s="1" t="s">
        <v>20</v>
      </c>
      <c r="H446" s="1"/>
      <c r="I446" s="1" t="s">
        <v>21</v>
      </c>
      <c r="J446" s="1" t="s">
        <v>29</v>
      </c>
      <c r="K446" s="1" t="s">
        <v>3328</v>
      </c>
      <c r="L446" s="1" t="s">
        <v>3543</v>
      </c>
      <c r="M446" s="1" t="s">
        <v>56</v>
      </c>
      <c r="N446" s="1" t="s">
        <v>5785</v>
      </c>
      <c r="O446" s="1" t="s">
        <v>2188</v>
      </c>
      <c r="P446" s="170" t="s">
        <v>2869</v>
      </c>
      <c r="Q446" s="169" t="s">
        <v>3902</v>
      </c>
      <c r="R446">
        <v>2108636</v>
      </c>
      <c r="S446" t="s">
        <v>7047</v>
      </c>
      <c r="U446" s="151" t="s">
        <v>2753</v>
      </c>
    </row>
    <row r="447" spans="1:21" customFormat="1" x14ac:dyDescent="0.25">
      <c r="A447" s="1" t="s">
        <v>4594</v>
      </c>
      <c r="B447" s="1" t="s">
        <v>4595</v>
      </c>
      <c r="C447" s="1" t="s">
        <v>3728</v>
      </c>
      <c r="D447" s="1" t="s">
        <v>1863</v>
      </c>
      <c r="E447" s="48">
        <v>223.6</v>
      </c>
      <c r="F447" s="1" t="s">
        <v>4563</v>
      </c>
      <c r="G447" s="1" t="s">
        <v>546</v>
      </c>
      <c r="H447" s="1"/>
      <c r="I447" s="1" t="s">
        <v>21</v>
      </c>
      <c r="J447" s="1" t="s">
        <v>4564</v>
      </c>
      <c r="K447" s="1" t="s">
        <v>2549</v>
      </c>
      <c r="L447" s="1" t="s">
        <v>4576</v>
      </c>
      <c r="M447" s="1" t="s">
        <v>56</v>
      </c>
      <c r="N447" s="1" t="s">
        <v>5784</v>
      </c>
      <c r="O447" s="1" t="s">
        <v>2188</v>
      </c>
      <c r="P447" s="170" t="s">
        <v>4596</v>
      </c>
      <c r="Q447" s="169" t="s">
        <v>4597</v>
      </c>
      <c r="R447">
        <v>3610892</v>
      </c>
      <c r="S447" t="s">
        <v>7048</v>
      </c>
      <c r="U447" s="151" t="s">
        <v>2753</v>
      </c>
    </row>
    <row r="448" spans="1:21" customFormat="1" x14ac:dyDescent="0.25">
      <c r="A448" s="1" t="s">
        <v>4598</v>
      </c>
      <c r="B448" s="1" t="s">
        <v>4599</v>
      </c>
      <c r="C448" s="1" t="s">
        <v>3728</v>
      </c>
      <c r="D448" s="1" t="s">
        <v>1863</v>
      </c>
      <c r="E448" s="48">
        <v>254</v>
      </c>
      <c r="F448" s="1" t="s">
        <v>4563</v>
      </c>
      <c r="G448" s="1" t="s">
        <v>546</v>
      </c>
      <c r="H448" s="1"/>
      <c r="I448" s="1" t="s">
        <v>21</v>
      </c>
      <c r="J448" s="1" t="s">
        <v>4564</v>
      </c>
      <c r="K448" s="1" t="s">
        <v>4570</v>
      </c>
      <c r="L448" s="1" t="s">
        <v>4581</v>
      </c>
      <c r="M448" s="1" t="s">
        <v>56</v>
      </c>
      <c r="N448" s="1" t="s">
        <v>5786</v>
      </c>
      <c r="O448" s="1" t="s">
        <v>2188</v>
      </c>
      <c r="P448" s="170" t="s">
        <v>4600</v>
      </c>
      <c r="Q448" s="169" t="s">
        <v>4601</v>
      </c>
      <c r="R448">
        <v>3610897</v>
      </c>
      <c r="S448" t="s">
        <v>7075</v>
      </c>
      <c r="U448" s="151" t="s">
        <v>2753</v>
      </c>
    </row>
    <row r="449" spans="1:21" customFormat="1" x14ac:dyDescent="0.25">
      <c r="A449" s="1" t="s">
        <v>699</v>
      </c>
      <c r="B449" s="1" t="s">
        <v>700</v>
      </c>
      <c r="C449" s="1" t="s">
        <v>5348</v>
      </c>
      <c r="D449" s="1" t="s">
        <v>1863</v>
      </c>
      <c r="E449" s="48">
        <v>145.30000000000001</v>
      </c>
      <c r="F449" s="1" t="s">
        <v>4669</v>
      </c>
      <c r="G449" s="1" t="s">
        <v>546</v>
      </c>
      <c r="H449" s="1"/>
      <c r="I449" s="1" t="s">
        <v>21</v>
      </c>
      <c r="J449" s="1" t="s">
        <v>4670</v>
      </c>
      <c r="K449" s="1" t="s">
        <v>4671</v>
      </c>
      <c r="L449" s="1" t="s">
        <v>4951</v>
      </c>
      <c r="M449" s="1" t="s">
        <v>56</v>
      </c>
      <c r="N449" s="1" t="s">
        <v>5784</v>
      </c>
      <c r="O449" s="1" t="s">
        <v>2191</v>
      </c>
      <c r="P449" s="170" t="s">
        <v>5349</v>
      </c>
      <c r="Q449" s="169" t="s">
        <v>5350</v>
      </c>
      <c r="R449">
        <v>7208535</v>
      </c>
      <c r="S449" t="s">
        <v>7050</v>
      </c>
      <c r="U449" s="151" t="s">
        <v>2753</v>
      </c>
    </row>
    <row r="450" spans="1:21" customFormat="1" x14ac:dyDescent="0.25">
      <c r="A450" s="1" t="s">
        <v>703</v>
      </c>
      <c r="B450" s="1" t="s">
        <v>704</v>
      </c>
      <c r="C450" s="1" t="s">
        <v>5351</v>
      </c>
      <c r="D450" s="1" t="s">
        <v>1863</v>
      </c>
      <c r="E450" s="48">
        <v>161.1</v>
      </c>
      <c r="F450" s="1" t="s">
        <v>4080</v>
      </c>
      <c r="G450" s="1" t="s">
        <v>546</v>
      </c>
      <c r="H450" s="1"/>
      <c r="I450" s="1" t="s">
        <v>21</v>
      </c>
      <c r="J450" s="1" t="s">
        <v>27</v>
      </c>
      <c r="K450" s="1" t="s">
        <v>4676</v>
      </c>
      <c r="L450" s="1" t="s">
        <v>4150</v>
      </c>
      <c r="M450" s="1" t="s">
        <v>56</v>
      </c>
      <c r="N450" s="1" t="s">
        <v>5784</v>
      </c>
      <c r="O450" s="1" t="s">
        <v>2191</v>
      </c>
      <c r="P450" s="170" t="s">
        <v>5352</v>
      </c>
      <c r="Q450" s="169" t="s">
        <v>5353</v>
      </c>
      <c r="R450">
        <v>7208607</v>
      </c>
      <c r="S450" t="s">
        <v>7051</v>
      </c>
      <c r="U450" s="151" t="s">
        <v>2753</v>
      </c>
    </row>
    <row r="451" spans="1:21" customFormat="1" x14ac:dyDescent="0.25">
      <c r="A451" s="1" t="s">
        <v>707</v>
      </c>
      <c r="B451" s="1" t="s">
        <v>708</v>
      </c>
      <c r="C451" s="1" t="s">
        <v>3907</v>
      </c>
      <c r="D451" s="1" t="s">
        <v>1863</v>
      </c>
      <c r="E451" s="48">
        <v>203</v>
      </c>
      <c r="F451" s="1" t="s">
        <v>3314</v>
      </c>
      <c r="G451" s="1" t="s">
        <v>546</v>
      </c>
      <c r="H451" s="1"/>
      <c r="I451" s="1" t="s">
        <v>21</v>
      </c>
      <c r="J451" s="1" t="s">
        <v>29</v>
      </c>
      <c r="K451" s="1" t="s">
        <v>3315</v>
      </c>
      <c r="L451" s="1" t="s">
        <v>3556</v>
      </c>
      <c r="M451" s="1" t="s">
        <v>56</v>
      </c>
      <c r="N451" s="1" t="s">
        <v>5784</v>
      </c>
      <c r="O451" s="1" t="s">
        <v>2191</v>
      </c>
      <c r="P451" s="170" t="s">
        <v>2809</v>
      </c>
      <c r="Q451" s="169" t="s">
        <v>3908</v>
      </c>
      <c r="R451">
        <v>7208773</v>
      </c>
      <c r="S451" t="s">
        <v>7052</v>
      </c>
      <c r="U451" s="151" t="s">
        <v>2753</v>
      </c>
    </row>
    <row r="452" spans="1:21" customFormat="1" x14ac:dyDescent="0.25">
      <c r="A452" s="1" t="s">
        <v>711</v>
      </c>
      <c r="B452" s="1" t="s">
        <v>712</v>
      </c>
      <c r="C452" s="1" t="s">
        <v>5354</v>
      </c>
      <c r="D452" s="1" t="s">
        <v>1863</v>
      </c>
      <c r="E452" s="48">
        <v>235.2</v>
      </c>
      <c r="F452" s="1" t="s">
        <v>32</v>
      </c>
      <c r="G452" s="1" t="s">
        <v>546</v>
      </c>
      <c r="H452" s="1"/>
      <c r="I452" s="1" t="s">
        <v>21</v>
      </c>
      <c r="J452" s="1" t="s">
        <v>27</v>
      </c>
      <c r="K452" s="1" t="s">
        <v>21</v>
      </c>
      <c r="L452" s="1" t="s">
        <v>4959</v>
      </c>
      <c r="M452" s="1" t="s">
        <v>56</v>
      </c>
      <c r="N452" s="1" t="s">
        <v>5784</v>
      </c>
      <c r="O452" s="1" t="s">
        <v>2191</v>
      </c>
      <c r="P452" s="170" t="s">
        <v>5355</v>
      </c>
      <c r="Q452" s="169" t="s">
        <v>5356</v>
      </c>
      <c r="R452">
        <v>7208675</v>
      </c>
      <c r="S452" t="s">
        <v>7042</v>
      </c>
      <c r="U452" s="151" t="s">
        <v>2753</v>
      </c>
    </row>
    <row r="453" spans="1:21" customFormat="1" x14ac:dyDescent="0.25">
      <c r="A453" s="1" t="s">
        <v>715</v>
      </c>
      <c r="B453" s="1" t="s">
        <v>716</v>
      </c>
      <c r="C453" s="1" t="s">
        <v>3909</v>
      </c>
      <c r="D453" s="1" t="s">
        <v>1863</v>
      </c>
      <c r="E453" s="48">
        <v>275.60000000000002</v>
      </c>
      <c r="F453" s="1" t="s">
        <v>3319</v>
      </c>
      <c r="G453" s="1" t="s">
        <v>546</v>
      </c>
      <c r="H453" s="1"/>
      <c r="I453" s="1" t="s">
        <v>21</v>
      </c>
      <c r="J453" s="1" t="s">
        <v>29</v>
      </c>
      <c r="K453" s="1" t="s">
        <v>3320</v>
      </c>
      <c r="L453" s="1" t="s">
        <v>3559</v>
      </c>
      <c r="M453" s="1" t="s">
        <v>56</v>
      </c>
      <c r="N453" s="1" t="s">
        <v>5784</v>
      </c>
      <c r="O453" s="1" t="s">
        <v>2191</v>
      </c>
      <c r="P453" s="170" t="s">
        <v>2812</v>
      </c>
      <c r="Q453" s="169" t="s">
        <v>3910</v>
      </c>
      <c r="R453">
        <v>7208856</v>
      </c>
      <c r="S453" t="s">
        <v>7053</v>
      </c>
      <c r="U453" s="151" t="s">
        <v>2753</v>
      </c>
    </row>
    <row r="454" spans="1:21" customFormat="1" x14ac:dyDescent="0.25">
      <c r="A454" s="1" t="s">
        <v>744</v>
      </c>
      <c r="B454" s="1" t="s">
        <v>745</v>
      </c>
      <c r="C454" s="1" t="s">
        <v>5357</v>
      </c>
      <c r="D454" s="1" t="s">
        <v>1863</v>
      </c>
      <c r="E454" s="48">
        <v>240.8</v>
      </c>
      <c r="F454" s="1" t="s">
        <v>32</v>
      </c>
      <c r="G454" s="1" t="s">
        <v>546</v>
      </c>
      <c r="H454" s="1"/>
      <c r="I454" s="1" t="s">
        <v>21</v>
      </c>
      <c r="J454" s="1" t="s">
        <v>27</v>
      </c>
      <c r="K454" s="1" t="s">
        <v>4686</v>
      </c>
      <c r="L454" s="1" t="s">
        <v>4963</v>
      </c>
      <c r="M454" s="1" t="s">
        <v>56</v>
      </c>
      <c r="N454" s="1" t="s">
        <v>5784</v>
      </c>
      <c r="O454" s="1" t="s">
        <v>2191</v>
      </c>
      <c r="P454" s="170" t="s">
        <v>5358</v>
      </c>
      <c r="Q454" s="169" t="s">
        <v>5359</v>
      </c>
      <c r="R454">
        <v>7208685</v>
      </c>
      <c r="S454" t="s">
        <v>7054</v>
      </c>
      <c r="U454" s="151" t="s">
        <v>2753</v>
      </c>
    </row>
    <row r="455" spans="1:21" customFormat="1" x14ac:dyDescent="0.25">
      <c r="A455" s="1" t="s">
        <v>748</v>
      </c>
      <c r="B455" s="1" t="s">
        <v>749</v>
      </c>
      <c r="C455" s="1" t="s">
        <v>3911</v>
      </c>
      <c r="D455" s="1" t="s">
        <v>1863</v>
      </c>
      <c r="E455" s="48">
        <v>300.3</v>
      </c>
      <c r="F455" s="1" t="s">
        <v>3319</v>
      </c>
      <c r="G455" s="1" t="s">
        <v>546</v>
      </c>
      <c r="H455" s="1"/>
      <c r="I455" s="1" t="s">
        <v>21</v>
      </c>
      <c r="J455" s="1" t="s">
        <v>29</v>
      </c>
      <c r="K455" s="1" t="s">
        <v>3324</v>
      </c>
      <c r="L455" s="1" t="s">
        <v>3562</v>
      </c>
      <c r="M455" s="1" t="s">
        <v>56</v>
      </c>
      <c r="N455" s="1" t="s">
        <v>5784</v>
      </c>
      <c r="O455" s="1" t="s">
        <v>2191</v>
      </c>
      <c r="P455" s="170" t="s">
        <v>2824</v>
      </c>
      <c r="Q455" s="169" t="s">
        <v>3912</v>
      </c>
      <c r="R455">
        <v>7208866</v>
      </c>
      <c r="S455" t="s">
        <v>7055</v>
      </c>
      <c r="U455" s="151" t="s">
        <v>2753</v>
      </c>
    </row>
    <row r="456" spans="1:21" customFormat="1" x14ac:dyDescent="0.25">
      <c r="A456" s="1" t="s">
        <v>1228</v>
      </c>
      <c r="B456" s="1" t="s">
        <v>1229</v>
      </c>
      <c r="C456" s="1" t="s">
        <v>3919</v>
      </c>
      <c r="D456" s="1" t="s">
        <v>1863</v>
      </c>
      <c r="E456" s="48">
        <v>219.5</v>
      </c>
      <c r="F456" s="1" t="s">
        <v>3314</v>
      </c>
      <c r="G456" s="1" t="s">
        <v>546</v>
      </c>
      <c r="H456" s="1"/>
      <c r="I456" s="1" t="s">
        <v>21</v>
      </c>
      <c r="J456" s="1" t="s">
        <v>29</v>
      </c>
      <c r="K456" s="1" t="s">
        <v>3315</v>
      </c>
      <c r="L456" s="1" t="s">
        <v>3571</v>
      </c>
      <c r="M456" s="1" t="s">
        <v>56</v>
      </c>
      <c r="N456" s="1" t="s">
        <v>5784</v>
      </c>
      <c r="O456" s="1" t="s">
        <v>2191</v>
      </c>
      <c r="P456" s="170" t="s">
        <v>2877</v>
      </c>
      <c r="Q456" s="169" t="s">
        <v>3920</v>
      </c>
      <c r="R456">
        <v>7208779</v>
      </c>
      <c r="S456" t="s">
        <v>7056</v>
      </c>
      <c r="U456" s="151" t="s">
        <v>2753</v>
      </c>
    </row>
    <row r="457" spans="1:21" customFormat="1" x14ac:dyDescent="0.25">
      <c r="A457" s="1" t="s">
        <v>1234</v>
      </c>
      <c r="B457" s="1" t="s">
        <v>1235</v>
      </c>
      <c r="C457" s="1" t="s">
        <v>3921</v>
      </c>
      <c r="D457" s="1" t="s">
        <v>1863</v>
      </c>
      <c r="E457" s="48">
        <v>289.60000000000002</v>
      </c>
      <c r="F457" s="1" t="s">
        <v>3319</v>
      </c>
      <c r="G457" s="1" t="s">
        <v>546</v>
      </c>
      <c r="H457" s="1"/>
      <c r="I457" s="1" t="s">
        <v>21</v>
      </c>
      <c r="J457" s="1" t="s">
        <v>29</v>
      </c>
      <c r="K457" s="1" t="s">
        <v>3320</v>
      </c>
      <c r="L457" s="1" t="s">
        <v>3574</v>
      </c>
      <c r="M457" s="1" t="s">
        <v>56</v>
      </c>
      <c r="N457" s="1" t="s">
        <v>5784</v>
      </c>
      <c r="O457" s="1" t="s">
        <v>2191</v>
      </c>
      <c r="P457" s="170" t="s">
        <v>2880</v>
      </c>
      <c r="Q457" s="169" t="s">
        <v>3922</v>
      </c>
      <c r="R457">
        <v>7208870</v>
      </c>
      <c r="S457" t="s">
        <v>7057</v>
      </c>
      <c r="U457" s="151" t="s">
        <v>2753</v>
      </c>
    </row>
    <row r="458" spans="1:21" customFormat="1" x14ac:dyDescent="0.25">
      <c r="A458" s="1" t="s">
        <v>820</v>
      </c>
      <c r="B458" s="1" t="s">
        <v>821</v>
      </c>
      <c r="C458" s="1" t="s">
        <v>5360</v>
      </c>
      <c r="D458" s="1" t="s">
        <v>1863</v>
      </c>
      <c r="E458" s="48">
        <v>189.7</v>
      </c>
      <c r="F458" s="1" t="s">
        <v>4669</v>
      </c>
      <c r="G458" s="1" t="s">
        <v>546</v>
      </c>
      <c r="H458" s="1"/>
      <c r="I458" s="1" t="s">
        <v>21</v>
      </c>
      <c r="J458" s="1" t="s">
        <v>4670</v>
      </c>
      <c r="K458" s="1" t="s">
        <v>4671</v>
      </c>
      <c r="L458" s="1" t="s">
        <v>4951</v>
      </c>
      <c r="M458" s="1" t="s">
        <v>56</v>
      </c>
      <c r="N458" s="1" t="s">
        <v>5785</v>
      </c>
      <c r="O458" s="1" t="s">
        <v>2191</v>
      </c>
      <c r="P458" s="170" t="s">
        <v>5361</v>
      </c>
      <c r="Q458" s="169" t="s">
        <v>5362</v>
      </c>
      <c r="R458">
        <v>7208559</v>
      </c>
      <c r="S458" t="s">
        <v>7058</v>
      </c>
      <c r="U458" s="151" t="s">
        <v>2753</v>
      </c>
    </row>
    <row r="459" spans="1:21" customFormat="1" x14ac:dyDescent="0.25">
      <c r="A459" s="1" t="s">
        <v>824</v>
      </c>
      <c r="B459" s="1" t="s">
        <v>825</v>
      </c>
      <c r="C459" s="1" t="s">
        <v>5363</v>
      </c>
      <c r="D459" s="1" t="s">
        <v>1863</v>
      </c>
      <c r="E459" s="48">
        <v>200.6</v>
      </c>
      <c r="F459" s="1" t="s">
        <v>4080</v>
      </c>
      <c r="G459" s="1" t="s">
        <v>546</v>
      </c>
      <c r="H459" s="1"/>
      <c r="I459" s="1" t="s">
        <v>21</v>
      </c>
      <c r="J459" s="1" t="s">
        <v>27</v>
      </c>
      <c r="K459" s="1" t="s">
        <v>4676</v>
      </c>
      <c r="L459" s="1" t="s">
        <v>4150</v>
      </c>
      <c r="M459" s="1" t="s">
        <v>56</v>
      </c>
      <c r="N459" s="1" t="s">
        <v>5785</v>
      </c>
      <c r="O459" s="1" t="s">
        <v>2191</v>
      </c>
      <c r="P459" s="170" t="s">
        <v>5364</v>
      </c>
      <c r="Q459" s="169" t="s">
        <v>5365</v>
      </c>
      <c r="R459">
        <v>7208631</v>
      </c>
      <c r="S459" t="s">
        <v>7059</v>
      </c>
      <c r="U459" s="151" t="s">
        <v>2753</v>
      </c>
    </row>
    <row r="460" spans="1:21" customFormat="1" x14ac:dyDescent="0.25">
      <c r="A460" s="1" t="s">
        <v>828</v>
      </c>
      <c r="B460" s="1" t="s">
        <v>829</v>
      </c>
      <c r="C460" s="1" t="s">
        <v>3913</v>
      </c>
      <c r="D460" s="1" t="s">
        <v>1863</v>
      </c>
      <c r="E460" s="48">
        <v>240.3</v>
      </c>
      <c r="F460" s="1" t="s">
        <v>3314</v>
      </c>
      <c r="G460" s="1" t="s">
        <v>546</v>
      </c>
      <c r="H460" s="1"/>
      <c r="I460" s="1" t="s">
        <v>21</v>
      </c>
      <c r="J460" s="1" t="s">
        <v>29</v>
      </c>
      <c r="K460" s="1" t="s">
        <v>3315</v>
      </c>
      <c r="L460" s="1" t="s">
        <v>3556</v>
      </c>
      <c r="M460" s="1" t="s">
        <v>56</v>
      </c>
      <c r="N460" s="1" t="s">
        <v>5785</v>
      </c>
      <c r="O460" s="1" t="s">
        <v>2191</v>
      </c>
      <c r="P460" s="170" t="s">
        <v>2849</v>
      </c>
      <c r="Q460" s="169" t="s">
        <v>3914</v>
      </c>
      <c r="R460">
        <v>7208805</v>
      </c>
      <c r="S460" t="s">
        <v>7060</v>
      </c>
      <c r="U460" s="151" t="s">
        <v>2753</v>
      </c>
    </row>
    <row r="461" spans="1:21" customFormat="1" x14ac:dyDescent="0.25">
      <c r="A461" s="1" t="s">
        <v>832</v>
      </c>
      <c r="B461" s="1" t="s">
        <v>833</v>
      </c>
      <c r="C461" s="1" t="s">
        <v>5366</v>
      </c>
      <c r="D461" s="1" t="s">
        <v>1863</v>
      </c>
      <c r="E461" s="48">
        <v>273.60000000000002</v>
      </c>
      <c r="F461" s="1" t="s">
        <v>32</v>
      </c>
      <c r="G461" s="1" t="s">
        <v>546</v>
      </c>
      <c r="H461" s="1"/>
      <c r="I461" s="1" t="s">
        <v>21</v>
      </c>
      <c r="J461" s="1" t="s">
        <v>27</v>
      </c>
      <c r="K461" s="1" t="s">
        <v>21</v>
      </c>
      <c r="L461" s="1" t="s">
        <v>4959</v>
      </c>
      <c r="M461" s="1" t="s">
        <v>56</v>
      </c>
      <c r="N461" s="1" t="s">
        <v>5785</v>
      </c>
      <c r="O461" s="1" t="s">
        <v>2191</v>
      </c>
      <c r="P461" s="170" t="s">
        <v>5367</v>
      </c>
      <c r="Q461" s="169" t="s">
        <v>5368</v>
      </c>
      <c r="R461">
        <v>7208703</v>
      </c>
      <c r="S461" t="s">
        <v>7061</v>
      </c>
      <c r="U461" s="151" t="s">
        <v>2753</v>
      </c>
    </row>
    <row r="462" spans="1:21" customFormat="1" x14ac:dyDescent="0.25">
      <c r="A462" s="1" t="s">
        <v>836</v>
      </c>
      <c r="B462" s="1" t="s">
        <v>837</v>
      </c>
      <c r="C462" s="1" t="s">
        <v>3915</v>
      </c>
      <c r="D462" s="1" t="s">
        <v>1863</v>
      </c>
      <c r="E462" s="48">
        <v>312.10000000000002</v>
      </c>
      <c r="F462" s="1" t="s">
        <v>3319</v>
      </c>
      <c r="G462" s="1" t="s">
        <v>546</v>
      </c>
      <c r="H462" s="1"/>
      <c r="I462" s="1" t="s">
        <v>21</v>
      </c>
      <c r="J462" s="1" t="s">
        <v>29</v>
      </c>
      <c r="K462" s="1" t="s">
        <v>3320</v>
      </c>
      <c r="L462" s="1" t="s">
        <v>3559</v>
      </c>
      <c r="M462" s="1" t="s">
        <v>56</v>
      </c>
      <c r="N462" s="1" t="s">
        <v>5785</v>
      </c>
      <c r="O462" s="1" t="s">
        <v>2191</v>
      </c>
      <c r="P462" s="170" t="s">
        <v>2852</v>
      </c>
      <c r="Q462" s="169" t="s">
        <v>3916</v>
      </c>
      <c r="R462">
        <v>7208892</v>
      </c>
      <c r="S462" t="s">
        <v>7062</v>
      </c>
      <c r="U462" s="151" t="s">
        <v>2753</v>
      </c>
    </row>
    <row r="463" spans="1:21" customFormat="1" x14ac:dyDescent="0.25">
      <c r="A463" s="1" t="s">
        <v>865</v>
      </c>
      <c r="B463" s="1" t="s">
        <v>866</v>
      </c>
      <c r="C463" s="1" t="s">
        <v>5369</v>
      </c>
      <c r="D463" s="1" t="s">
        <v>1863</v>
      </c>
      <c r="E463" s="48">
        <v>279</v>
      </c>
      <c r="F463" s="1" t="s">
        <v>32</v>
      </c>
      <c r="G463" s="1" t="s">
        <v>546</v>
      </c>
      <c r="H463" s="1"/>
      <c r="I463" s="1" t="s">
        <v>21</v>
      </c>
      <c r="J463" s="1" t="s">
        <v>27</v>
      </c>
      <c r="K463" s="1" t="s">
        <v>4686</v>
      </c>
      <c r="L463" s="1" t="s">
        <v>4963</v>
      </c>
      <c r="M463" s="1" t="s">
        <v>56</v>
      </c>
      <c r="N463" s="1" t="s">
        <v>5785</v>
      </c>
      <c r="O463" s="1" t="s">
        <v>2191</v>
      </c>
      <c r="P463" s="170" t="s">
        <v>5370</v>
      </c>
      <c r="Q463" s="169" t="s">
        <v>5371</v>
      </c>
      <c r="R463">
        <v>7208713</v>
      </c>
      <c r="S463" t="s">
        <v>7063</v>
      </c>
      <c r="U463" s="151" t="s">
        <v>2753</v>
      </c>
    </row>
    <row r="464" spans="1:21" customFormat="1" x14ac:dyDescent="0.25">
      <c r="A464" s="1" t="s">
        <v>869</v>
      </c>
      <c r="B464" s="1" t="s">
        <v>870</v>
      </c>
      <c r="C464" s="1" t="s">
        <v>3917</v>
      </c>
      <c r="D464" s="1" t="s">
        <v>1863</v>
      </c>
      <c r="E464" s="48">
        <v>346.6</v>
      </c>
      <c r="F464" s="1" t="s">
        <v>3319</v>
      </c>
      <c r="G464" s="1" t="s">
        <v>546</v>
      </c>
      <c r="H464" s="1"/>
      <c r="I464" s="1" t="s">
        <v>21</v>
      </c>
      <c r="J464" s="1" t="s">
        <v>29</v>
      </c>
      <c r="K464" s="1" t="s">
        <v>3324</v>
      </c>
      <c r="L464" s="1" t="s">
        <v>3562</v>
      </c>
      <c r="M464" s="1" t="s">
        <v>56</v>
      </c>
      <c r="N464" s="1" t="s">
        <v>5785</v>
      </c>
      <c r="O464" s="1" t="s">
        <v>2191</v>
      </c>
      <c r="P464" s="170" t="s">
        <v>2864</v>
      </c>
      <c r="Q464" s="169" t="s">
        <v>3918</v>
      </c>
      <c r="R464">
        <v>7209002</v>
      </c>
      <c r="S464" t="s">
        <v>4690</v>
      </c>
      <c r="U464" s="151" t="s">
        <v>2753</v>
      </c>
    </row>
    <row r="465" spans="1:21" customFormat="1" x14ac:dyDescent="0.25">
      <c r="A465" s="1" t="s">
        <v>128</v>
      </c>
      <c r="B465" s="1" t="s">
        <v>129</v>
      </c>
      <c r="C465" s="1" t="s">
        <v>5372</v>
      </c>
      <c r="D465" s="1" t="s">
        <v>1863</v>
      </c>
      <c r="E465" s="48">
        <v>145.30000000000001</v>
      </c>
      <c r="F465" s="1" t="s">
        <v>4669</v>
      </c>
      <c r="G465" s="1" t="s">
        <v>546</v>
      </c>
      <c r="H465" s="1"/>
      <c r="I465" s="1" t="s">
        <v>21</v>
      </c>
      <c r="J465" s="1" t="s">
        <v>4670</v>
      </c>
      <c r="K465" s="1" t="s">
        <v>4671</v>
      </c>
      <c r="L465" s="1" t="s">
        <v>4979</v>
      </c>
      <c r="M465" s="1" t="s">
        <v>56</v>
      </c>
      <c r="N465" s="1" t="s">
        <v>5784</v>
      </c>
      <c r="O465" s="1" t="s">
        <v>2194</v>
      </c>
      <c r="P465" s="170" t="s">
        <v>5373</v>
      </c>
      <c r="Q465" s="169" t="s">
        <v>5374</v>
      </c>
      <c r="R465">
        <v>7208536</v>
      </c>
      <c r="S465" t="s">
        <v>7050</v>
      </c>
      <c r="U465" s="151" t="s">
        <v>2753</v>
      </c>
    </row>
    <row r="466" spans="1:21" customFormat="1" x14ac:dyDescent="0.25">
      <c r="A466" s="1" t="s">
        <v>130</v>
      </c>
      <c r="B466" s="1" t="s">
        <v>131</v>
      </c>
      <c r="C466" s="1" t="s">
        <v>5375</v>
      </c>
      <c r="D466" s="1" t="s">
        <v>1863</v>
      </c>
      <c r="E466" s="48">
        <v>161.1</v>
      </c>
      <c r="F466" s="1" t="s">
        <v>4080</v>
      </c>
      <c r="G466" s="1" t="s">
        <v>546</v>
      </c>
      <c r="H466" s="1"/>
      <c r="I466" s="1" t="s">
        <v>21</v>
      </c>
      <c r="J466" s="1" t="s">
        <v>27</v>
      </c>
      <c r="K466" s="1" t="s">
        <v>4676</v>
      </c>
      <c r="L466" s="1" t="s">
        <v>4983</v>
      </c>
      <c r="M466" s="1" t="s">
        <v>56</v>
      </c>
      <c r="N466" s="1" t="s">
        <v>5784</v>
      </c>
      <c r="O466" s="1" t="s">
        <v>2194</v>
      </c>
      <c r="P466" s="170" t="s">
        <v>5376</v>
      </c>
      <c r="Q466" s="169" t="s">
        <v>5377</v>
      </c>
      <c r="R466">
        <v>7208608</v>
      </c>
      <c r="S466" t="s">
        <v>7051</v>
      </c>
      <c r="U466" s="151" t="s">
        <v>2753</v>
      </c>
    </row>
    <row r="467" spans="1:21" customFormat="1" x14ac:dyDescent="0.25">
      <c r="A467" s="1" t="s">
        <v>132</v>
      </c>
      <c r="B467" s="1" t="s">
        <v>133</v>
      </c>
      <c r="C467" s="1" t="s">
        <v>3923</v>
      </c>
      <c r="D467" s="1" t="s">
        <v>1863</v>
      </c>
      <c r="E467" s="48">
        <v>203</v>
      </c>
      <c r="F467" s="1" t="s">
        <v>3314</v>
      </c>
      <c r="G467" s="1" t="s">
        <v>546</v>
      </c>
      <c r="H467" s="1"/>
      <c r="I467" s="1" t="s">
        <v>21</v>
      </c>
      <c r="J467" s="1" t="s">
        <v>29</v>
      </c>
      <c r="K467" s="1" t="s">
        <v>3315</v>
      </c>
      <c r="L467" s="1" t="s">
        <v>3577</v>
      </c>
      <c r="M467" s="1" t="s">
        <v>56</v>
      </c>
      <c r="N467" s="1" t="s">
        <v>5784</v>
      </c>
      <c r="O467" s="1" t="s">
        <v>2194</v>
      </c>
      <c r="P467" s="170" t="s">
        <v>2810</v>
      </c>
      <c r="Q467" s="169" t="s">
        <v>3924</v>
      </c>
      <c r="R467">
        <v>7208774</v>
      </c>
      <c r="S467" t="s">
        <v>7052</v>
      </c>
      <c r="U467" s="151" t="s">
        <v>2753</v>
      </c>
    </row>
    <row r="468" spans="1:21" customFormat="1" x14ac:dyDescent="0.25">
      <c r="A468" s="1" t="s">
        <v>134</v>
      </c>
      <c r="B468" s="1" t="s">
        <v>135</v>
      </c>
      <c r="C468" s="1" t="s">
        <v>5378</v>
      </c>
      <c r="D468" s="1" t="s">
        <v>1863</v>
      </c>
      <c r="E468" s="48">
        <v>235.2</v>
      </c>
      <c r="F468" s="1" t="s">
        <v>32</v>
      </c>
      <c r="G468" s="1" t="s">
        <v>546</v>
      </c>
      <c r="H468" s="1"/>
      <c r="I468" s="1" t="s">
        <v>21</v>
      </c>
      <c r="J468" s="1" t="s">
        <v>27</v>
      </c>
      <c r="K468" s="1" t="s">
        <v>21</v>
      </c>
      <c r="L468" s="1" t="s">
        <v>4987</v>
      </c>
      <c r="M468" s="1" t="s">
        <v>56</v>
      </c>
      <c r="N468" s="1" t="s">
        <v>5784</v>
      </c>
      <c r="O468" s="1" t="s">
        <v>2194</v>
      </c>
      <c r="P468" s="170" t="s">
        <v>5379</v>
      </c>
      <c r="Q468" s="169" t="s">
        <v>5380</v>
      </c>
      <c r="R468">
        <v>7208676</v>
      </c>
      <c r="S468" t="s">
        <v>7042</v>
      </c>
      <c r="U468" s="151" t="s">
        <v>2753</v>
      </c>
    </row>
    <row r="469" spans="1:21" customFormat="1" x14ac:dyDescent="0.25">
      <c r="A469" s="1" t="s">
        <v>136</v>
      </c>
      <c r="B469" s="1" t="s">
        <v>137</v>
      </c>
      <c r="C469" s="1" t="s">
        <v>3925</v>
      </c>
      <c r="D469" s="1" t="s">
        <v>1863</v>
      </c>
      <c r="E469" s="48">
        <v>275.60000000000002</v>
      </c>
      <c r="F469" s="1" t="s">
        <v>3319</v>
      </c>
      <c r="G469" s="1" t="s">
        <v>546</v>
      </c>
      <c r="H469" s="1"/>
      <c r="I469" s="1" t="s">
        <v>21</v>
      </c>
      <c r="J469" s="1" t="s">
        <v>29</v>
      </c>
      <c r="K469" s="1" t="s">
        <v>3320</v>
      </c>
      <c r="L469" s="1" t="s">
        <v>3580</v>
      </c>
      <c r="M469" s="1" t="s">
        <v>56</v>
      </c>
      <c r="N469" s="1" t="s">
        <v>5784</v>
      </c>
      <c r="O469" s="1" t="s">
        <v>2194</v>
      </c>
      <c r="P469" s="170" t="s">
        <v>2813</v>
      </c>
      <c r="Q469" s="169" t="s">
        <v>3926</v>
      </c>
      <c r="R469">
        <v>7208857</v>
      </c>
      <c r="S469" t="s">
        <v>7053</v>
      </c>
      <c r="U469" s="151" t="s">
        <v>2753</v>
      </c>
    </row>
    <row r="470" spans="1:21" customFormat="1" x14ac:dyDescent="0.25">
      <c r="A470" s="1" t="s">
        <v>149</v>
      </c>
      <c r="B470" s="1" t="s">
        <v>150</v>
      </c>
      <c r="C470" s="1" t="s">
        <v>5381</v>
      </c>
      <c r="D470" s="1" t="s">
        <v>1863</v>
      </c>
      <c r="E470" s="48">
        <v>240.8</v>
      </c>
      <c r="F470" s="1" t="s">
        <v>32</v>
      </c>
      <c r="G470" s="1" t="s">
        <v>546</v>
      </c>
      <c r="H470" s="1"/>
      <c r="I470" s="1" t="s">
        <v>21</v>
      </c>
      <c r="J470" s="1" t="s">
        <v>27</v>
      </c>
      <c r="K470" s="1" t="s">
        <v>4686</v>
      </c>
      <c r="L470" s="1" t="s">
        <v>4991</v>
      </c>
      <c r="M470" s="1" t="s">
        <v>56</v>
      </c>
      <c r="N470" s="1" t="s">
        <v>5784</v>
      </c>
      <c r="O470" s="1" t="s">
        <v>2194</v>
      </c>
      <c r="P470" s="170" t="s">
        <v>5382</v>
      </c>
      <c r="Q470" s="169" t="s">
        <v>5383</v>
      </c>
      <c r="R470">
        <v>7208686</v>
      </c>
      <c r="S470" t="s">
        <v>7054</v>
      </c>
      <c r="U470" s="151" t="s">
        <v>2753</v>
      </c>
    </row>
    <row r="471" spans="1:21" customFormat="1" x14ac:dyDescent="0.25">
      <c r="A471" s="1" t="s">
        <v>151</v>
      </c>
      <c r="B471" s="1" t="s">
        <v>750</v>
      </c>
      <c r="C471" s="1" t="s">
        <v>3927</v>
      </c>
      <c r="D471" s="1" t="s">
        <v>1863</v>
      </c>
      <c r="E471" s="48">
        <v>300.3</v>
      </c>
      <c r="F471" s="1" t="s">
        <v>3319</v>
      </c>
      <c r="G471" s="1" t="s">
        <v>546</v>
      </c>
      <c r="H471" s="1"/>
      <c r="I471" s="1" t="s">
        <v>21</v>
      </c>
      <c r="J471" s="1" t="s">
        <v>29</v>
      </c>
      <c r="K471" s="1" t="s">
        <v>3324</v>
      </c>
      <c r="L471" s="1" t="s">
        <v>3583</v>
      </c>
      <c r="M471" s="1" t="s">
        <v>56</v>
      </c>
      <c r="N471" s="1" t="s">
        <v>5784</v>
      </c>
      <c r="O471" s="1" t="s">
        <v>2194</v>
      </c>
      <c r="P471" s="170" t="s">
        <v>2825</v>
      </c>
      <c r="Q471" s="169" t="s">
        <v>3928</v>
      </c>
      <c r="R471">
        <v>7208867</v>
      </c>
      <c r="S471" t="s">
        <v>7055</v>
      </c>
      <c r="U471" s="151" t="s">
        <v>2753</v>
      </c>
    </row>
    <row r="472" spans="1:21" customFormat="1" x14ac:dyDescent="0.25">
      <c r="A472" s="1" t="s">
        <v>1230</v>
      </c>
      <c r="B472" s="1" t="s">
        <v>1231</v>
      </c>
      <c r="C472" s="1" t="s">
        <v>3935</v>
      </c>
      <c r="D472" s="1" t="s">
        <v>1863</v>
      </c>
      <c r="E472" s="48">
        <v>235.2</v>
      </c>
      <c r="F472" s="1" t="s">
        <v>3314</v>
      </c>
      <c r="G472" s="1" t="s">
        <v>546</v>
      </c>
      <c r="H472" s="1"/>
      <c r="I472" s="1" t="s">
        <v>21</v>
      </c>
      <c r="J472" s="1" t="s">
        <v>29</v>
      </c>
      <c r="K472" s="1" t="s">
        <v>3315</v>
      </c>
      <c r="L472" s="1" t="s">
        <v>3592</v>
      </c>
      <c r="M472" s="1" t="s">
        <v>56</v>
      </c>
      <c r="N472" s="1" t="s">
        <v>5784</v>
      </c>
      <c r="O472" s="1" t="s">
        <v>2194</v>
      </c>
      <c r="P472" s="170" t="s">
        <v>2878</v>
      </c>
      <c r="Q472" s="169" t="s">
        <v>3936</v>
      </c>
      <c r="R472">
        <v>7208780</v>
      </c>
      <c r="S472" t="s">
        <v>7042</v>
      </c>
      <c r="U472" s="151" t="s">
        <v>2753</v>
      </c>
    </row>
    <row r="473" spans="1:21" customFormat="1" x14ac:dyDescent="0.25">
      <c r="A473" s="1" t="s">
        <v>1236</v>
      </c>
      <c r="B473" s="1" t="s">
        <v>1237</v>
      </c>
      <c r="C473" s="1" t="s">
        <v>3937</v>
      </c>
      <c r="D473" s="1" t="s">
        <v>1863</v>
      </c>
      <c r="E473" s="48">
        <v>289.60000000000002</v>
      </c>
      <c r="F473" s="1" t="s">
        <v>3319</v>
      </c>
      <c r="G473" s="1" t="s">
        <v>546</v>
      </c>
      <c r="H473" s="1"/>
      <c r="I473" s="1" t="s">
        <v>21</v>
      </c>
      <c r="J473" s="1" t="s">
        <v>29</v>
      </c>
      <c r="K473" s="1" t="s">
        <v>3320</v>
      </c>
      <c r="L473" s="1" t="s">
        <v>3595</v>
      </c>
      <c r="M473" s="1" t="s">
        <v>56</v>
      </c>
      <c r="N473" s="1" t="s">
        <v>5784</v>
      </c>
      <c r="O473" s="1" t="s">
        <v>2194</v>
      </c>
      <c r="P473" s="170" t="s">
        <v>2881</v>
      </c>
      <c r="Q473" s="169" t="s">
        <v>3938</v>
      </c>
      <c r="R473">
        <v>7208871</v>
      </c>
      <c r="S473" t="s">
        <v>7057</v>
      </c>
      <c r="U473" s="151" t="s">
        <v>2753</v>
      </c>
    </row>
    <row r="474" spans="1:21" customFormat="1" x14ac:dyDescent="0.25">
      <c r="A474" s="1" t="s">
        <v>181</v>
      </c>
      <c r="B474" s="1" t="s">
        <v>182</v>
      </c>
      <c r="C474" s="1" t="s">
        <v>5384</v>
      </c>
      <c r="D474" s="1" t="s">
        <v>1863</v>
      </c>
      <c r="E474" s="48">
        <v>189.7</v>
      </c>
      <c r="F474" s="1" t="s">
        <v>4669</v>
      </c>
      <c r="G474" s="1" t="s">
        <v>546</v>
      </c>
      <c r="H474" s="1"/>
      <c r="I474" s="1" t="s">
        <v>21</v>
      </c>
      <c r="J474" s="1" t="s">
        <v>4670</v>
      </c>
      <c r="K474" s="1" t="s">
        <v>4671</v>
      </c>
      <c r="L474" s="1" t="s">
        <v>4979</v>
      </c>
      <c r="M474" s="1" t="s">
        <v>56</v>
      </c>
      <c r="N474" s="1" t="s">
        <v>5785</v>
      </c>
      <c r="O474" s="1" t="s">
        <v>2194</v>
      </c>
      <c r="P474" s="170" t="s">
        <v>5385</v>
      </c>
      <c r="Q474" s="169" t="s">
        <v>5386</v>
      </c>
      <c r="R474">
        <v>7208560</v>
      </c>
      <c r="S474" t="s">
        <v>7058</v>
      </c>
      <c r="U474" s="151" t="s">
        <v>2753</v>
      </c>
    </row>
    <row r="475" spans="1:21" customFormat="1" x14ac:dyDescent="0.25">
      <c r="A475" s="1" t="s">
        <v>183</v>
      </c>
      <c r="B475" s="1" t="s">
        <v>184</v>
      </c>
      <c r="C475" s="1" t="s">
        <v>5387</v>
      </c>
      <c r="D475" s="1" t="s">
        <v>1863</v>
      </c>
      <c r="E475" s="48">
        <v>200.6</v>
      </c>
      <c r="F475" s="1" t="s">
        <v>4080</v>
      </c>
      <c r="G475" s="1" t="s">
        <v>546</v>
      </c>
      <c r="H475" s="1"/>
      <c r="I475" s="1" t="s">
        <v>21</v>
      </c>
      <c r="J475" s="1" t="s">
        <v>27</v>
      </c>
      <c r="K475" s="1" t="s">
        <v>4676</v>
      </c>
      <c r="L475" s="1" t="s">
        <v>4983</v>
      </c>
      <c r="M475" s="1" t="s">
        <v>56</v>
      </c>
      <c r="N475" s="1" t="s">
        <v>5785</v>
      </c>
      <c r="O475" s="1" t="s">
        <v>2194</v>
      </c>
      <c r="P475" s="170" t="s">
        <v>5388</v>
      </c>
      <c r="Q475" s="169" t="s">
        <v>5389</v>
      </c>
      <c r="R475">
        <v>7208632</v>
      </c>
      <c r="S475" t="s">
        <v>7059</v>
      </c>
      <c r="U475" s="151" t="s">
        <v>2753</v>
      </c>
    </row>
    <row r="476" spans="1:21" customFormat="1" x14ac:dyDescent="0.25">
      <c r="A476" s="1" t="s">
        <v>185</v>
      </c>
      <c r="B476" s="1" t="s">
        <v>186</v>
      </c>
      <c r="C476" s="1" t="s">
        <v>3929</v>
      </c>
      <c r="D476" s="1" t="s">
        <v>1863</v>
      </c>
      <c r="E476" s="48">
        <v>240.3</v>
      </c>
      <c r="F476" s="1" t="s">
        <v>3314</v>
      </c>
      <c r="G476" s="1" t="s">
        <v>546</v>
      </c>
      <c r="H476" s="1"/>
      <c r="I476" s="1" t="s">
        <v>21</v>
      </c>
      <c r="J476" s="1" t="s">
        <v>29</v>
      </c>
      <c r="K476" s="1" t="s">
        <v>3315</v>
      </c>
      <c r="L476" s="1" t="s">
        <v>3577</v>
      </c>
      <c r="M476" s="1" t="s">
        <v>56</v>
      </c>
      <c r="N476" s="1" t="s">
        <v>5785</v>
      </c>
      <c r="O476" s="1" t="s">
        <v>2194</v>
      </c>
      <c r="P476" s="170" t="s">
        <v>2850</v>
      </c>
      <c r="Q476" s="169" t="s">
        <v>3930</v>
      </c>
      <c r="R476">
        <v>7208806</v>
      </c>
      <c r="S476" t="s">
        <v>7060</v>
      </c>
      <c r="U476" s="151" t="s">
        <v>2753</v>
      </c>
    </row>
    <row r="477" spans="1:21" customFormat="1" x14ac:dyDescent="0.25">
      <c r="A477" s="1" t="s">
        <v>187</v>
      </c>
      <c r="B477" s="1" t="s">
        <v>188</v>
      </c>
      <c r="C477" s="1" t="s">
        <v>5390</v>
      </c>
      <c r="D477" s="1" t="s">
        <v>1863</v>
      </c>
      <c r="E477" s="48">
        <v>273.60000000000002</v>
      </c>
      <c r="F477" s="1" t="s">
        <v>32</v>
      </c>
      <c r="G477" s="1" t="s">
        <v>546</v>
      </c>
      <c r="H477" s="1"/>
      <c r="I477" s="1" t="s">
        <v>21</v>
      </c>
      <c r="J477" s="1" t="s">
        <v>27</v>
      </c>
      <c r="K477" s="1" t="s">
        <v>21</v>
      </c>
      <c r="L477" s="1" t="s">
        <v>4987</v>
      </c>
      <c r="M477" s="1" t="s">
        <v>56</v>
      </c>
      <c r="N477" s="1" t="s">
        <v>5785</v>
      </c>
      <c r="O477" s="1" t="s">
        <v>2194</v>
      </c>
      <c r="P477" s="170" t="s">
        <v>5391</v>
      </c>
      <c r="Q477" s="169" t="s">
        <v>5392</v>
      </c>
      <c r="R477">
        <v>7208704</v>
      </c>
      <c r="S477" t="s">
        <v>7061</v>
      </c>
      <c r="U477" s="151" t="s">
        <v>2753</v>
      </c>
    </row>
    <row r="478" spans="1:21" customFormat="1" x14ac:dyDescent="0.25">
      <c r="A478" s="1" t="s">
        <v>189</v>
      </c>
      <c r="B478" s="1" t="s">
        <v>190</v>
      </c>
      <c r="C478" s="1" t="s">
        <v>3931</v>
      </c>
      <c r="D478" s="1" t="s">
        <v>1863</v>
      </c>
      <c r="E478" s="48">
        <v>312.10000000000002</v>
      </c>
      <c r="F478" s="1" t="s">
        <v>3319</v>
      </c>
      <c r="G478" s="1" t="s">
        <v>546</v>
      </c>
      <c r="H478" s="1"/>
      <c r="I478" s="1" t="s">
        <v>21</v>
      </c>
      <c r="J478" s="1" t="s">
        <v>29</v>
      </c>
      <c r="K478" s="1" t="s">
        <v>3320</v>
      </c>
      <c r="L478" s="1" t="s">
        <v>3580</v>
      </c>
      <c r="M478" s="1" t="s">
        <v>56</v>
      </c>
      <c r="N478" s="1" t="s">
        <v>5785</v>
      </c>
      <c r="O478" s="1" t="s">
        <v>2194</v>
      </c>
      <c r="P478" s="170" t="s">
        <v>2853</v>
      </c>
      <c r="Q478" s="169" t="s">
        <v>3932</v>
      </c>
      <c r="R478">
        <v>7208893</v>
      </c>
      <c r="S478" t="s">
        <v>7062</v>
      </c>
      <c r="U478" s="151" t="s">
        <v>2753</v>
      </c>
    </row>
    <row r="479" spans="1:21" customFormat="1" x14ac:dyDescent="0.25">
      <c r="A479" s="1" t="s">
        <v>202</v>
      </c>
      <c r="B479" s="1" t="s">
        <v>203</v>
      </c>
      <c r="C479" s="1" t="s">
        <v>5393</v>
      </c>
      <c r="D479" s="1" t="s">
        <v>1863</v>
      </c>
      <c r="E479" s="48">
        <v>279</v>
      </c>
      <c r="F479" s="1" t="s">
        <v>32</v>
      </c>
      <c r="G479" s="1" t="s">
        <v>546</v>
      </c>
      <c r="H479" s="1"/>
      <c r="I479" s="1" t="s">
        <v>21</v>
      </c>
      <c r="J479" s="1" t="s">
        <v>27</v>
      </c>
      <c r="K479" s="1" t="s">
        <v>4686</v>
      </c>
      <c r="L479" s="1" t="s">
        <v>4991</v>
      </c>
      <c r="M479" s="1" t="s">
        <v>56</v>
      </c>
      <c r="N479" s="1" t="s">
        <v>5785</v>
      </c>
      <c r="O479" s="1" t="s">
        <v>2194</v>
      </c>
      <c r="P479" s="170" t="s">
        <v>5394</v>
      </c>
      <c r="Q479" s="169" t="s">
        <v>5395</v>
      </c>
      <c r="R479">
        <v>7208714</v>
      </c>
      <c r="S479" t="s">
        <v>7063</v>
      </c>
      <c r="U479" s="151" t="s">
        <v>2753</v>
      </c>
    </row>
    <row r="480" spans="1:21" customFormat="1" x14ac:dyDescent="0.25">
      <c r="A480" s="1" t="s">
        <v>204</v>
      </c>
      <c r="B480" s="1" t="s">
        <v>871</v>
      </c>
      <c r="C480" s="1" t="s">
        <v>3933</v>
      </c>
      <c r="D480" s="1" t="s">
        <v>1863</v>
      </c>
      <c r="E480" s="48">
        <v>346.6</v>
      </c>
      <c r="F480" s="1" t="s">
        <v>3319</v>
      </c>
      <c r="G480" s="1" t="s">
        <v>546</v>
      </c>
      <c r="H480" s="1"/>
      <c r="I480" s="1" t="s">
        <v>21</v>
      </c>
      <c r="J480" s="1" t="s">
        <v>29</v>
      </c>
      <c r="K480" s="1" t="s">
        <v>3324</v>
      </c>
      <c r="L480" s="1" t="s">
        <v>3583</v>
      </c>
      <c r="M480" s="1" t="s">
        <v>56</v>
      </c>
      <c r="N480" s="1" t="s">
        <v>5785</v>
      </c>
      <c r="O480" s="1" t="s">
        <v>2194</v>
      </c>
      <c r="P480" s="170" t="s">
        <v>2865</v>
      </c>
      <c r="Q480" s="169" t="s">
        <v>3934</v>
      </c>
      <c r="R480">
        <v>7209003</v>
      </c>
      <c r="S480" t="s">
        <v>4690</v>
      </c>
      <c r="U480" s="151" t="s">
        <v>2753</v>
      </c>
    </row>
    <row r="481" spans="1:21" customFormat="1" x14ac:dyDescent="0.25">
      <c r="A481" s="1" t="s">
        <v>580</v>
      </c>
      <c r="B481" s="1" t="s">
        <v>581</v>
      </c>
      <c r="C481" s="1" t="s">
        <v>3939</v>
      </c>
      <c r="D481" s="1" t="s">
        <v>1860</v>
      </c>
      <c r="E481" s="48">
        <v>198.9</v>
      </c>
      <c r="F481" s="1" t="s">
        <v>3314</v>
      </c>
      <c r="G481" s="1" t="s">
        <v>546</v>
      </c>
      <c r="H481" s="1"/>
      <c r="I481" s="1" t="s">
        <v>21</v>
      </c>
      <c r="J481" s="1" t="s">
        <v>29</v>
      </c>
      <c r="K481" s="1" t="s">
        <v>3315</v>
      </c>
      <c r="L481" s="1" t="s">
        <v>3598</v>
      </c>
      <c r="M481" s="1" t="s">
        <v>56</v>
      </c>
      <c r="N481" s="1" t="s">
        <v>5784</v>
      </c>
      <c r="O481" s="1" t="s">
        <v>2188</v>
      </c>
      <c r="P481" s="170" t="s">
        <v>2898</v>
      </c>
      <c r="Q481" s="169" t="s">
        <v>3940</v>
      </c>
      <c r="R481">
        <v>7208821</v>
      </c>
      <c r="S481" t="s">
        <v>7032</v>
      </c>
      <c r="U481" s="151" t="s">
        <v>2753</v>
      </c>
    </row>
    <row r="482" spans="1:21" customFormat="1" x14ac:dyDescent="0.25">
      <c r="A482" s="1" t="s">
        <v>582</v>
      </c>
      <c r="B482" s="1" t="s">
        <v>583</v>
      </c>
      <c r="C482" s="1" t="s">
        <v>5396</v>
      </c>
      <c r="D482" s="1" t="s">
        <v>1860</v>
      </c>
      <c r="E482" s="48">
        <v>230.6</v>
      </c>
      <c r="F482" s="1" t="s">
        <v>32</v>
      </c>
      <c r="G482" s="1" t="s">
        <v>546</v>
      </c>
      <c r="H482" s="1"/>
      <c r="I482" s="1" t="s">
        <v>21</v>
      </c>
      <c r="J482" s="1" t="s">
        <v>27</v>
      </c>
      <c r="K482" s="1" t="s">
        <v>21</v>
      </c>
      <c r="L482" s="1" t="s">
        <v>5007</v>
      </c>
      <c r="M482" s="1" t="s">
        <v>56</v>
      </c>
      <c r="N482" s="1" t="s">
        <v>5784</v>
      </c>
      <c r="O482" s="1" t="s">
        <v>2188</v>
      </c>
      <c r="P482" s="170" t="s">
        <v>5397</v>
      </c>
      <c r="Q482" s="169" t="s">
        <v>5398</v>
      </c>
      <c r="R482">
        <v>7208724</v>
      </c>
      <c r="S482" t="s">
        <v>7033</v>
      </c>
      <c r="U482" s="151" t="s">
        <v>2753</v>
      </c>
    </row>
    <row r="483" spans="1:21" customFormat="1" x14ac:dyDescent="0.25">
      <c r="A483" s="1" t="s">
        <v>584</v>
      </c>
      <c r="B483" s="1" t="s">
        <v>585</v>
      </c>
      <c r="C483" s="1" t="s">
        <v>3941</v>
      </c>
      <c r="D483" s="1" t="s">
        <v>1860</v>
      </c>
      <c r="E483" s="48">
        <v>270.10000000000002</v>
      </c>
      <c r="F483" s="1" t="s">
        <v>3319</v>
      </c>
      <c r="G483" s="1" t="s">
        <v>546</v>
      </c>
      <c r="H483" s="1"/>
      <c r="I483" s="1" t="s">
        <v>21</v>
      </c>
      <c r="J483" s="1" t="s">
        <v>29</v>
      </c>
      <c r="K483" s="1" t="s">
        <v>3320</v>
      </c>
      <c r="L483" s="1" t="s">
        <v>3601</v>
      </c>
      <c r="M483" s="1" t="s">
        <v>56</v>
      </c>
      <c r="N483" s="1" t="s">
        <v>5784</v>
      </c>
      <c r="O483" s="1" t="s">
        <v>2188</v>
      </c>
      <c r="P483" s="170" t="s">
        <v>2899</v>
      </c>
      <c r="Q483" s="169" t="s">
        <v>3942</v>
      </c>
      <c r="R483">
        <v>7209015</v>
      </c>
      <c r="S483" t="s">
        <v>7034</v>
      </c>
      <c r="U483" s="151" t="s">
        <v>2753</v>
      </c>
    </row>
    <row r="484" spans="1:21" customFormat="1" x14ac:dyDescent="0.25">
      <c r="A484" s="1" t="s">
        <v>594</v>
      </c>
      <c r="B484" s="1" t="s">
        <v>595</v>
      </c>
      <c r="C484" s="1" t="s">
        <v>5399</v>
      </c>
      <c r="D484" s="1" t="s">
        <v>1860</v>
      </c>
      <c r="E484" s="48">
        <v>236.1</v>
      </c>
      <c r="F484" s="1" t="s">
        <v>32</v>
      </c>
      <c r="G484" s="1" t="s">
        <v>546</v>
      </c>
      <c r="H484" s="1"/>
      <c r="I484" s="1" t="s">
        <v>21</v>
      </c>
      <c r="J484" s="1" t="s">
        <v>27</v>
      </c>
      <c r="K484" s="1" t="s">
        <v>4686</v>
      </c>
      <c r="L484" s="1" t="s">
        <v>5011</v>
      </c>
      <c r="M484" s="1" t="s">
        <v>56</v>
      </c>
      <c r="N484" s="1" t="s">
        <v>5784</v>
      </c>
      <c r="O484" s="1" t="s">
        <v>2188</v>
      </c>
      <c r="P484" s="170" t="s">
        <v>5400</v>
      </c>
      <c r="Q484" s="169" t="s">
        <v>5401</v>
      </c>
      <c r="R484">
        <v>7208732</v>
      </c>
      <c r="S484" t="s">
        <v>7035</v>
      </c>
      <c r="U484" s="151" t="s">
        <v>2753</v>
      </c>
    </row>
    <row r="485" spans="1:21" customFormat="1" x14ac:dyDescent="0.25">
      <c r="A485" s="1" t="s">
        <v>596</v>
      </c>
      <c r="B485" s="1" t="s">
        <v>597</v>
      </c>
      <c r="C485" s="1" t="s">
        <v>3943</v>
      </c>
      <c r="D485" s="1" t="s">
        <v>1860</v>
      </c>
      <c r="E485" s="48">
        <v>294.39999999999998</v>
      </c>
      <c r="F485" s="1" t="s">
        <v>3319</v>
      </c>
      <c r="G485" s="1" t="s">
        <v>546</v>
      </c>
      <c r="H485" s="1"/>
      <c r="I485" s="1" t="s">
        <v>21</v>
      </c>
      <c r="J485" s="1" t="s">
        <v>29</v>
      </c>
      <c r="K485" s="1" t="s">
        <v>3324</v>
      </c>
      <c r="L485" s="1" t="s">
        <v>3604</v>
      </c>
      <c r="M485" s="1" t="s">
        <v>56</v>
      </c>
      <c r="N485" s="1" t="s">
        <v>5784</v>
      </c>
      <c r="O485" s="1" t="s">
        <v>2188</v>
      </c>
      <c r="P485" s="170" t="s">
        <v>2902</v>
      </c>
      <c r="Q485" s="169" t="s">
        <v>3944</v>
      </c>
      <c r="R485">
        <v>7209022</v>
      </c>
      <c r="S485" t="s">
        <v>7036</v>
      </c>
      <c r="U485" s="151" t="s">
        <v>2753</v>
      </c>
    </row>
    <row r="486" spans="1:21" customFormat="1" x14ac:dyDescent="0.25">
      <c r="A486" s="1" t="s">
        <v>1206</v>
      </c>
      <c r="B486" s="1" t="s">
        <v>1207</v>
      </c>
      <c r="C486" s="1" t="s">
        <v>5402</v>
      </c>
      <c r="D486" s="1" t="s">
        <v>1860</v>
      </c>
      <c r="E486" s="48">
        <v>215.3</v>
      </c>
      <c r="F486" s="1" t="s">
        <v>3314</v>
      </c>
      <c r="G486" s="1" t="s">
        <v>546</v>
      </c>
      <c r="H486" s="1"/>
      <c r="I486" s="1" t="s">
        <v>21</v>
      </c>
      <c r="J486" s="1" t="s">
        <v>29</v>
      </c>
      <c r="K486" s="1" t="s">
        <v>3315</v>
      </c>
      <c r="L486" s="1" t="s">
        <v>3616</v>
      </c>
      <c r="M486" s="1" t="s">
        <v>56</v>
      </c>
      <c r="N486" s="1" t="s">
        <v>5784</v>
      </c>
      <c r="O486" s="1" t="s">
        <v>2188</v>
      </c>
      <c r="P486" s="170" t="s">
        <v>2919</v>
      </c>
      <c r="Q486" s="169" t="s">
        <v>3955</v>
      </c>
      <c r="R486">
        <v>2108588</v>
      </c>
      <c r="S486" t="s">
        <v>7037</v>
      </c>
      <c r="U486" s="151" t="s">
        <v>2753</v>
      </c>
    </row>
    <row r="487" spans="1:21" customFormat="1" x14ac:dyDescent="0.25">
      <c r="A487" s="1" t="s">
        <v>1212</v>
      </c>
      <c r="B487" s="1" t="s">
        <v>1213</v>
      </c>
      <c r="C487" s="1" t="s">
        <v>5403</v>
      </c>
      <c r="D487" s="1" t="s">
        <v>1860</v>
      </c>
      <c r="E487" s="48">
        <v>283.89999999999998</v>
      </c>
      <c r="F487" s="1" t="s">
        <v>3319</v>
      </c>
      <c r="G487" s="1" t="s">
        <v>546</v>
      </c>
      <c r="H487" s="1"/>
      <c r="I487" s="1" t="s">
        <v>21</v>
      </c>
      <c r="J487" s="1" t="s">
        <v>29</v>
      </c>
      <c r="K487" s="1" t="s">
        <v>3320</v>
      </c>
      <c r="L487" s="1" t="s">
        <v>3618</v>
      </c>
      <c r="M487" s="1" t="s">
        <v>56</v>
      </c>
      <c r="N487" s="1" t="s">
        <v>5784</v>
      </c>
      <c r="O487" s="1" t="s">
        <v>2188</v>
      </c>
      <c r="P487" s="170" t="s">
        <v>2922</v>
      </c>
      <c r="Q487" s="169" t="s">
        <v>3956</v>
      </c>
      <c r="R487">
        <v>2108641</v>
      </c>
      <c r="S487" t="s">
        <v>7038</v>
      </c>
      <c r="U487" s="151" t="s">
        <v>2753</v>
      </c>
    </row>
    <row r="488" spans="1:21" customFormat="1" x14ac:dyDescent="0.25">
      <c r="A488" s="1" t="s">
        <v>600</v>
      </c>
      <c r="B488" s="1" t="s">
        <v>601</v>
      </c>
      <c r="C488" s="1" t="s">
        <v>3945</v>
      </c>
      <c r="D488" s="1" t="s">
        <v>1860</v>
      </c>
      <c r="E488" s="48">
        <v>191.2</v>
      </c>
      <c r="F488" s="1" t="s">
        <v>3314</v>
      </c>
      <c r="G488" s="1" t="s">
        <v>20</v>
      </c>
      <c r="H488" s="1"/>
      <c r="I488" s="1" t="s">
        <v>21</v>
      </c>
      <c r="J488" s="1" t="s">
        <v>29</v>
      </c>
      <c r="K488" s="1" t="s">
        <v>3328</v>
      </c>
      <c r="L488" s="1" t="s">
        <v>3607</v>
      </c>
      <c r="M488" s="1" t="s">
        <v>56</v>
      </c>
      <c r="N488" s="1" t="s">
        <v>5784</v>
      </c>
      <c r="O488" s="1" t="s">
        <v>2188</v>
      </c>
      <c r="P488" s="170" t="s">
        <v>2905</v>
      </c>
      <c r="Q488" s="169" t="s">
        <v>3946</v>
      </c>
      <c r="R488">
        <v>2108605</v>
      </c>
      <c r="S488" t="s">
        <v>7039</v>
      </c>
      <c r="U488" s="151" t="s">
        <v>2753</v>
      </c>
    </row>
    <row r="489" spans="1:21" customFormat="1" x14ac:dyDescent="0.25">
      <c r="A489" s="1" t="s">
        <v>614</v>
      </c>
      <c r="B489" s="1" t="s">
        <v>615</v>
      </c>
      <c r="C489" s="1" t="s">
        <v>3947</v>
      </c>
      <c r="D489" s="1" t="s">
        <v>1860</v>
      </c>
      <c r="E489" s="48">
        <v>235.7</v>
      </c>
      <c r="F489" s="1" t="s">
        <v>3314</v>
      </c>
      <c r="G489" s="1" t="s">
        <v>546</v>
      </c>
      <c r="H489" s="1"/>
      <c r="I489" s="1" t="s">
        <v>21</v>
      </c>
      <c r="J489" s="1" t="s">
        <v>29</v>
      </c>
      <c r="K489" s="1" t="s">
        <v>3315</v>
      </c>
      <c r="L489" s="1" t="s">
        <v>3598</v>
      </c>
      <c r="M489" s="1" t="s">
        <v>56</v>
      </c>
      <c r="N489" s="1" t="s">
        <v>5785</v>
      </c>
      <c r="O489" s="1" t="s">
        <v>2188</v>
      </c>
      <c r="P489" s="170" t="s">
        <v>2910</v>
      </c>
      <c r="Q489" s="169" t="s">
        <v>3948</v>
      </c>
      <c r="R489">
        <v>7208838</v>
      </c>
      <c r="S489" t="s">
        <v>7042</v>
      </c>
      <c r="U489" s="151" t="s">
        <v>2753</v>
      </c>
    </row>
    <row r="490" spans="1:21" customFormat="1" x14ac:dyDescent="0.25">
      <c r="A490" s="1" t="s">
        <v>616</v>
      </c>
      <c r="B490" s="1" t="s">
        <v>617</v>
      </c>
      <c r="C490" s="1" t="s">
        <v>5404</v>
      </c>
      <c r="D490" s="1" t="s">
        <v>1860</v>
      </c>
      <c r="E490" s="48">
        <v>268.2</v>
      </c>
      <c r="F490" s="1" t="s">
        <v>32</v>
      </c>
      <c r="G490" s="1" t="s">
        <v>546</v>
      </c>
      <c r="H490" s="1"/>
      <c r="I490" s="1" t="s">
        <v>21</v>
      </c>
      <c r="J490" s="1" t="s">
        <v>27</v>
      </c>
      <c r="K490" s="1" t="s">
        <v>21</v>
      </c>
      <c r="L490" s="1" t="s">
        <v>5007</v>
      </c>
      <c r="M490" s="1" t="s">
        <v>56</v>
      </c>
      <c r="N490" s="1" t="s">
        <v>5785</v>
      </c>
      <c r="O490" s="1" t="s">
        <v>2188</v>
      </c>
      <c r="P490" s="170" t="s">
        <v>5405</v>
      </c>
      <c r="Q490" s="169" t="s">
        <v>5406</v>
      </c>
      <c r="R490">
        <v>882158</v>
      </c>
      <c r="S490" t="s">
        <v>7043</v>
      </c>
      <c r="U490" s="151" t="s">
        <v>2753</v>
      </c>
    </row>
    <row r="491" spans="1:21" customFormat="1" x14ac:dyDescent="0.25">
      <c r="A491" s="1" t="s">
        <v>618</v>
      </c>
      <c r="B491" s="1" t="s">
        <v>619</v>
      </c>
      <c r="C491" s="1" t="s">
        <v>3949</v>
      </c>
      <c r="D491" s="1" t="s">
        <v>1860</v>
      </c>
      <c r="E491" s="48">
        <v>306</v>
      </c>
      <c r="F491" s="1" t="s">
        <v>3319</v>
      </c>
      <c r="G491" s="1" t="s">
        <v>546</v>
      </c>
      <c r="H491" s="1"/>
      <c r="I491" s="1" t="s">
        <v>21</v>
      </c>
      <c r="J491" s="1" t="s">
        <v>29</v>
      </c>
      <c r="K491" s="1" t="s">
        <v>3320</v>
      </c>
      <c r="L491" s="1" t="s">
        <v>3601</v>
      </c>
      <c r="M491" s="1" t="s">
        <v>56</v>
      </c>
      <c r="N491" s="1" t="s">
        <v>5785</v>
      </c>
      <c r="O491" s="1" t="s">
        <v>2188</v>
      </c>
      <c r="P491" s="170" t="s">
        <v>2911</v>
      </c>
      <c r="Q491" s="169" t="s">
        <v>3950</v>
      </c>
      <c r="R491">
        <v>7209037</v>
      </c>
      <c r="S491" t="s">
        <v>7044</v>
      </c>
      <c r="U491" s="151" t="s">
        <v>2753</v>
      </c>
    </row>
    <row r="492" spans="1:21" customFormat="1" x14ac:dyDescent="0.25">
      <c r="A492" s="1" t="s">
        <v>628</v>
      </c>
      <c r="B492" s="1" t="s">
        <v>629</v>
      </c>
      <c r="C492" s="1" t="s">
        <v>5407</v>
      </c>
      <c r="D492" s="1" t="s">
        <v>1860</v>
      </c>
      <c r="E492" s="48">
        <v>273.60000000000002</v>
      </c>
      <c r="F492" s="1" t="s">
        <v>32</v>
      </c>
      <c r="G492" s="1" t="s">
        <v>546</v>
      </c>
      <c r="H492" s="1"/>
      <c r="I492" s="1" t="s">
        <v>21</v>
      </c>
      <c r="J492" s="1" t="s">
        <v>27</v>
      </c>
      <c r="K492" s="1" t="s">
        <v>4686</v>
      </c>
      <c r="L492" s="1" t="s">
        <v>5011</v>
      </c>
      <c r="M492" s="1" t="s">
        <v>56</v>
      </c>
      <c r="N492" s="1" t="s">
        <v>5785</v>
      </c>
      <c r="O492" s="1" t="s">
        <v>2188</v>
      </c>
      <c r="P492" s="170" t="s">
        <v>5408</v>
      </c>
      <c r="Q492" s="169" t="s">
        <v>5409</v>
      </c>
      <c r="R492">
        <v>7208752</v>
      </c>
      <c r="S492" t="s">
        <v>7045</v>
      </c>
      <c r="U492" s="151" t="s">
        <v>2753</v>
      </c>
    </row>
    <row r="493" spans="1:21" customFormat="1" x14ac:dyDescent="0.25">
      <c r="A493" s="1" t="s">
        <v>630</v>
      </c>
      <c r="B493" s="1" t="s">
        <v>631</v>
      </c>
      <c r="C493" s="1" t="s">
        <v>5410</v>
      </c>
      <c r="D493" s="1" t="s">
        <v>1860</v>
      </c>
      <c r="E493" s="48">
        <v>339.9</v>
      </c>
      <c r="F493" s="1" t="s">
        <v>3319</v>
      </c>
      <c r="G493" s="1" t="s">
        <v>546</v>
      </c>
      <c r="H493" s="1"/>
      <c r="I493" s="1" t="s">
        <v>21</v>
      </c>
      <c r="J493" s="1" t="s">
        <v>29</v>
      </c>
      <c r="K493" s="1" t="s">
        <v>3324</v>
      </c>
      <c r="L493" s="1" t="s">
        <v>3604</v>
      </c>
      <c r="M493" s="1" t="s">
        <v>56</v>
      </c>
      <c r="N493" s="1" t="s">
        <v>5785</v>
      </c>
      <c r="O493" s="1" t="s">
        <v>2188</v>
      </c>
      <c r="P493" s="170" t="s">
        <v>2914</v>
      </c>
      <c r="Q493" s="169" t="s">
        <v>3951</v>
      </c>
      <c r="R493">
        <v>7209044</v>
      </c>
      <c r="S493" t="s">
        <v>7046</v>
      </c>
      <c r="U493" s="151" t="s">
        <v>2753</v>
      </c>
    </row>
    <row r="494" spans="1:21" customFormat="1" x14ac:dyDescent="0.25">
      <c r="A494" s="1" t="s">
        <v>634</v>
      </c>
      <c r="B494" s="1" t="s">
        <v>635</v>
      </c>
      <c r="C494" s="1" t="s">
        <v>3952</v>
      </c>
      <c r="D494" s="1" t="s">
        <v>1860</v>
      </c>
      <c r="E494" s="48">
        <v>227.6</v>
      </c>
      <c r="F494" s="1" t="s">
        <v>3314</v>
      </c>
      <c r="G494" s="1" t="s">
        <v>20</v>
      </c>
      <c r="H494" s="1"/>
      <c r="I494" s="1" t="s">
        <v>21</v>
      </c>
      <c r="J494" s="1" t="s">
        <v>29</v>
      </c>
      <c r="K494" s="1" t="s">
        <v>3328</v>
      </c>
      <c r="L494" s="1" t="s">
        <v>3607</v>
      </c>
      <c r="M494" s="1" t="s">
        <v>56</v>
      </c>
      <c r="N494" s="1" t="s">
        <v>5785</v>
      </c>
      <c r="O494" s="1" t="s">
        <v>2188</v>
      </c>
      <c r="P494" s="170" t="s">
        <v>3953</v>
      </c>
      <c r="Q494" s="169" t="s">
        <v>3954</v>
      </c>
      <c r="R494">
        <v>2108637</v>
      </c>
      <c r="S494" t="s">
        <v>7047</v>
      </c>
      <c r="U494" s="151" t="s">
        <v>2753</v>
      </c>
    </row>
    <row r="495" spans="1:21" customFormat="1" x14ac:dyDescent="0.25">
      <c r="A495" s="1" t="s">
        <v>4602</v>
      </c>
      <c r="B495" s="1" t="s">
        <v>4603</v>
      </c>
      <c r="C495" s="1" t="s">
        <v>3728</v>
      </c>
      <c r="D495" s="1" t="s">
        <v>1860</v>
      </c>
      <c r="E495" s="48">
        <v>223.6</v>
      </c>
      <c r="F495" s="1" t="s">
        <v>4563</v>
      </c>
      <c r="G495" s="1" t="s">
        <v>546</v>
      </c>
      <c r="H495" s="1"/>
      <c r="I495" s="1" t="s">
        <v>21</v>
      </c>
      <c r="J495" s="1" t="s">
        <v>4564</v>
      </c>
      <c r="K495" s="1" t="s">
        <v>2549</v>
      </c>
      <c r="L495" s="1" t="s">
        <v>4586</v>
      </c>
      <c r="M495" s="1" t="s">
        <v>56</v>
      </c>
      <c r="N495" s="1" t="s">
        <v>5784</v>
      </c>
      <c r="O495" s="1" t="s">
        <v>2188</v>
      </c>
      <c r="P495" s="170" t="s">
        <v>4604</v>
      </c>
      <c r="Q495" s="169" t="s">
        <v>4605</v>
      </c>
      <c r="R495">
        <v>3610893</v>
      </c>
      <c r="S495" t="s">
        <v>7048</v>
      </c>
      <c r="U495" s="151" t="s">
        <v>2753</v>
      </c>
    </row>
    <row r="496" spans="1:21" customFormat="1" x14ac:dyDescent="0.25">
      <c r="A496" s="1" t="s">
        <v>4606</v>
      </c>
      <c r="B496" s="1" t="s">
        <v>4607</v>
      </c>
      <c r="C496" s="1" t="s">
        <v>3728</v>
      </c>
      <c r="D496" s="1" t="s">
        <v>1860</v>
      </c>
      <c r="E496" s="48">
        <v>254</v>
      </c>
      <c r="F496" s="1" t="s">
        <v>4563</v>
      </c>
      <c r="G496" s="1" t="s">
        <v>546</v>
      </c>
      <c r="H496" s="1"/>
      <c r="I496" s="1" t="s">
        <v>21</v>
      </c>
      <c r="J496" s="1" t="s">
        <v>4564</v>
      </c>
      <c r="K496" s="1" t="s">
        <v>4570</v>
      </c>
      <c r="L496" s="1" t="s">
        <v>4591</v>
      </c>
      <c r="M496" s="1" t="s">
        <v>56</v>
      </c>
      <c r="N496" s="1" t="s">
        <v>5786</v>
      </c>
      <c r="O496" s="1" t="s">
        <v>2188</v>
      </c>
      <c r="P496" s="170" t="s">
        <v>4608</v>
      </c>
      <c r="Q496" s="169" t="s">
        <v>4609</v>
      </c>
      <c r="R496">
        <v>3610898</v>
      </c>
      <c r="S496" t="s">
        <v>7075</v>
      </c>
      <c r="U496" s="151" t="s">
        <v>2753</v>
      </c>
    </row>
    <row r="497" spans="1:21" customFormat="1" x14ac:dyDescent="0.25">
      <c r="A497" s="1" t="s">
        <v>942</v>
      </c>
      <c r="B497" s="1" t="s">
        <v>943</v>
      </c>
      <c r="C497" s="1" t="s">
        <v>5411</v>
      </c>
      <c r="D497" s="1" t="s">
        <v>1866</v>
      </c>
      <c r="E497" s="48">
        <v>142.5</v>
      </c>
      <c r="F497" s="1" t="s">
        <v>4669</v>
      </c>
      <c r="G497" s="1" t="s">
        <v>546</v>
      </c>
      <c r="H497" s="1"/>
      <c r="I497" s="1" t="s">
        <v>21</v>
      </c>
      <c r="J497" s="1" t="s">
        <v>4670</v>
      </c>
      <c r="K497" s="1" t="s">
        <v>4671</v>
      </c>
      <c r="L497" s="1" t="s">
        <v>4672</v>
      </c>
      <c r="M497" s="1" t="s">
        <v>56</v>
      </c>
      <c r="N497" s="1" t="s">
        <v>5784</v>
      </c>
      <c r="O497" s="1" t="s">
        <v>2188</v>
      </c>
      <c r="P497" s="170" t="s">
        <v>5412</v>
      </c>
      <c r="Q497" s="169" t="s">
        <v>5413</v>
      </c>
      <c r="R497">
        <v>7208574</v>
      </c>
      <c r="S497" t="s">
        <v>7030</v>
      </c>
      <c r="U497" s="151" t="s">
        <v>2753</v>
      </c>
    </row>
    <row r="498" spans="1:21" customFormat="1" x14ac:dyDescent="0.25">
      <c r="A498" s="1" t="s">
        <v>946</v>
      </c>
      <c r="B498" s="1" t="s">
        <v>947</v>
      </c>
      <c r="C498" s="1" t="s">
        <v>5414</v>
      </c>
      <c r="D498" s="1" t="s">
        <v>1866</v>
      </c>
      <c r="E498" s="48">
        <v>157.9</v>
      </c>
      <c r="F498" s="1" t="s">
        <v>4080</v>
      </c>
      <c r="G498" s="1" t="s">
        <v>546</v>
      </c>
      <c r="H498" s="1"/>
      <c r="I498" s="1" t="s">
        <v>21</v>
      </c>
      <c r="J498" s="1" t="s">
        <v>27</v>
      </c>
      <c r="K498" s="1" t="s">
        <v>4676</v>
      </c>
      <c r="L498" s="1" t="s">
        <v>5027</v>
      </c>
      <c r="M498" s="1" t="s">
        <v>56</v>
      </c>
      <c r="N498" s="1" t="s">
        <v>5784</v>
      </c>
      <c r="O498" s="1" t="s">
        <v>2188</v>
      </c>
      <c r="P498" s="170" t="s">
        <v>5415</v>
      </c>
      <c r="Q498" s="169" t="s">
        <v>5416</v>
      </c>
      <c r="R498">
        <v>7208646</v>
      </c>
      <c r="S498" t="s">
        <v>7031</v>
      </c>
      <c r="U498" s="151" t="s">
        <v>2753</v>
      </c>
    </row>
    <row r="499" spans="1:21" customFormat="1" x14ac:dyDescent="0.25">
      <c r="A499" s="1" t="s">
        <v>950</v>
      </c>
      <c r="B499" s="1" t="s">
        <v>951</v>
      </c>
      <c r="C499" s="1" t="s">
        <v>3957</v>
      </c>
      <c r="D499" s="1" t="s">
        <v>1866</v>
      </c>
      <c r="E499" s="48">
        <v>198.9</v>
      </c>
      <c r="F499" s="1" t="s">
        <v>3314</v>
      </c>
      <c r="G499" s="1" t="s">
        <v>546</v>
      </c>
      <c r="H499" s="1"/>
      <c r="I499" s="1" t="s">
        <v>21</v>
      </c>
      <c r="J499" s="1" t="s">
        <v>29</v>
      </c>
      <c r="K499" s="1" t="s">
        <v>3315</v>
      </c>
      <c r="L499" s="1" t="s">
        <v>3316</v>
      </c>
      <c r="M499" s="1" t="s">
        <v>56</v>
      </c>
      <c r="N499" s="1" t="s">
        <v>5784</v>
      </c>
      <c r="O499" s="1" t="s">
        <v>2188</v>
      </c>
      <c r="P499" s="170" t="s">
        <v>2981</v>
      </c>
      <c r="Q499" s="169" t="s">
        <v>3958</v>
      </c>
      <c r="R499">
        <v>7208822</v>
      </c>
      <c r="S499" t="s">
        <v>7032</v>
      </c>
      <c r="U499" s="151" t="s">
        <v>2753</v>
      </c>
    </row>
    <row r="500" spans="1:21" customFormat="1" x14ac:dyDescent="0.25">
      <c r="A500" s="1" t="s">
        <v>955</v>
      </c>
      <c r="B500" s="1" t="s">
        <v>956</v>
      </c>
      <c r="C500" s="1" t="s">
        <v>5417</v>
      </c>
      <c r="D500" s="1" t="s">
        <v>1866</v>
      </c>
      <c r="E500" s="48">
        <v>230.6</v>
      </c>
      <c r="F500" s="1" t="s">
        <v>32</v>
      </c>
      <c r="G500" s="1" t="s">
        <v>546</v>
      </c>
      <c r="H500" s="1"/>
      <c r="I500" s="1" t="s">
        <v>21</v>
      </c>
      <c r="J500" s="1" t="s">
        <v>27</v>
      </c>
      <c r="K500" s="1" t="s">
        <v>21</v>
      </c>
      <c r="L500" s="1" t="s">
        <v>4682</v>
      </c>
      <c r="M500" s="1" t="s">
        <v>56</v>
      </c>
      <c r="N500" s="1" t="s">
        <v>5784</v>
      </c>
      <c r="O500" s="1" t="s">
        <v>2188</v>
      </c>
      <c r="P500" s="170" t="s">
        <v>5418</v>
      </c>
      <c r="Q500" s="169" t="s">
        <v>5419</v>
      </c>
      <c r="R500">
        <v>7208725</v>
      </c>
      <c r="S500" t="s">
        <v>7033</v>
      </c>
      <c r="U500" s="151" t="s">
        <v>2753</v>
      </c>
    </row>
    <row r="501" spans="1:21" customFormat="1" x14ac:dyDescent="0.25">
      <c r="A501" s="1" t="s">
        <v>959</v>
      </c>
      <c r="B501" s="1" t="s">
        <v>960</v>
      </c>
      <c r="C501" s="1" t="s">
        <v>3959</v>
      </c>
      <c r="D501" s="1" t="s">
        <v>1866</v>
      </c>
      <c r="E501" s="48">
        <v>270.10000000000002</v>
      </c>
      <c r="F501" s="1" t="s">
        <v>3319</v>
      </c>
      <c r="G501" s="1" t="s">
        <v>546</v>
      </c>
      <c r="H501" s="1"/>
      <c r="I501" s="1" t="s">
        <v>21</v>
      </c>
      <c r="J501" s="1" t="s">
        <v>29</v>
      </c>
      <c r="K501" s="1" t="s">
        <v>3320</v>
      </c>
      <c r="L501" s="1" t="s">
        <v>3321</v>
      </c>
      <c r="M501" s="1" t="s">
        <v>56</v>
      </c>
      <c r="N501" s="1" t="s">
        <v>5784</v>
      </c>
      <c r="O501" s="1" t="s">
        <v>2188</v>
      </c>
      <c r="P501" s="170" t="s">
        <v>2984</v>
      </c>
      <c r="Q501" s="169" t="s">
        <v>3960</v>
      </c>
      <c r="R501">
        <v>7209016</v>
      </c>
      <c r="S501" t="s">
        <v>7034</v>
      </c>
      <c r="U501" s="151" t="s">
        <v>2753</v>
      </c>
    </row>
    <row r="502" spans="1:21" customFormat="1" x14ac:dyDescent="0.25">
      <c r="A502" s="1" t="s">
        <v>1280</v>
      </c>
      <c r="B502" s="1" t="s">
        <v>1281</v>
      </c>
      <c r="C502" s="1" t="s">
        <v>3969</v>
      </c>
      <c r="D502" s="1" t="s">
        <v>1866</v>
      </c>
      <c r="E502" s="48">
        <v>215.3</v>
      </c>
      <c r="F502" s="1" t="s">
        <v>3314</v>
      </c>
      <c r="G502" s="1" t="s">
        <v>546</v>
      </c>
      <c r="H502" s="1"/>
      <c r="I502" s="1" t="s">
        <v>21</v>
      </c>
      <c r="J502" s="1" t="s">
        <v>29</v>
      </c>
      <c r="K502" s="1" t="s">
        <v>3315</v>
      </c>
      <c r="L502" s="1" t="s">
        <v>3970</v>
      </c>
      <c r="M502" s="1" t="s">
        <v>56</v>
      </c>
      <c r="N502" s="1" t="s">
        <v>5784</v>
      </c>
      <c r="O502" s="1" t="s">
        <v>2188</v>
      </c>
      <c r="P502" s="170" t="s">
        <v>3028</v>
      </c>
      <c r="Q502" s="169" t="s">
        <v>3971</v>
      </c>
      <c r="R502">
        <v>2108592</v>
      </c>
      <c r="S502" t="s">
        <v>7037</v>
      </c>
      <c r="U502" s="151" t="s">
        <v>2753</v>
      </c>
    </row>
    <row r="503" spans="1:21" customFormat="1" x14ac:dyDescent="0.25">
      <c r="A503" s="1" t="s">
        <v>1304</v>
      </c>
      <c r="B503" s="1" t="s">
        <v>1305</v>
      </c>
      <c r="C503" s="1" t="s">
        <v>3972</v>
      </c>
      <c r="D503" s="1" t="s">
        <v>1866</v>
      </c>
      <c r="E503" s="48">
        <v>283.89999999999998</v>
      </c>
      <c r="F503" s="1" t="s">
        <v>3319</v>
      </c>
      <c r="G503" s="1" t="s">
        <v>546</v>
      </c>
      <c r="H503" s="1"/>
      <c r="I503" s="1" t="s">
        <v>21</v>
      </c>
      <c r="J503" s="1" t="s">
        <v>29</v>
      </c>
      <c r="K503" s="1" t="s">
        <v>3320</v>
      </c>
      <c r="L503" s="1" t="s">
        <v>3636</v>
      </c>
      <c r="M503" s="1" t="s">
        <v>56</v>
      </c>
      <c r="N503" s="1" t="s">
        <v>5784</v>
      </c>
      <c r="O503" s="1" t="s">
        <v>2188</v>
      </c>
      <c r="P503" s="170" t="s">
        <v>3040</v>
      </c>
      <c r="Q503" s="169" t="s">
        <v>3973</v>
      </c>
      <c r="R503">
        <v>2108645</v>
      </c>
      <c r="S503" t="s">
        <v>7038</v>
      </c>
      <c r="U503" s="151" t="s">
        <v>2753</v>
      </c>
    </row>
    <row r="504" spans="1:21" customFormat="1" x14ac:dyDescent="0.25">
      <c r="A504" s="1" t="s">
        <v>967</v>
      </c>
      <c r="B504" s="1" t="s">
        <v>968</v>
      </c>
      <c r="C504" s="1" t="s">
        <v>3961</v>
      </c>
      <c r="D504" s="1" t="s">
        <v>1866</v>
      </c>
      <c r="E504" s="48">
        <v>191.2</v>
      </c>
      <c r="F504" s="1" t="s">
        <v>3314</v>
      </c>
      <c r="G504" s="1" t="s">
        <v>546</v>
      </c>
      <c r="H504" s="1"/>
      <c r="I504" s="1" t="s">
        <v>21</v>
      </c>
      <c r="J504" s="1" t="s">
        <v>29</v>
      </c>
      <c r="K504" s="1" t="s">
        <v>3328</v>
      </c>
      <c r="L504" s="1" t="s">
        <v>3329</v>
      </c>
      <c r="M504" s="1" t="s">
        <v>56</v>
      </c>
      <c r="N504" s="1" t="s">
        <v>5784</v>
      </c>
      <c r="O504" s="1" t="s">
        <v>2188</v>
      </c>
      <c r="P504" s="170" t="s">
        <v>2990</v>
      </c>
      <c r="Q504" s="169" t="s">
        <v>3962</v>
      </c>
      <c r="R504">
        <v>2108606</v>
      </c>
      <c r="S504" t="s">
        <v>7039</v>
      </c>
      <c r="U504" s="151" t="s">
        <v>2753</v>
      </c>
    </row>
    <row r="505" spans="1:21" customFormat="1" x14ac:dyDescent="0.25">
      <c r="A505" s="1" t="s">
        <v>1033</v>
      </c>
      <c r="B505" s="1" t="s">
        <v>1034</v>
      </c>
      <c r="C505" s="1" t="s">
        <v>5420</v>
      </c>
      <c r="D505" s="1" t="s">
        <v>1866</v>
      </c>
      <c r="E505" s="48">
        <v>186</v>
      </c>
      <c r="F505" s="1" t="s">
        <v>4669</v>
      </c>
      <c r="G505" s="1" t="s">
        <v>546</v>
      </c>
      <c r="H505" s="1"/>
      <c r="I505" s="1" t="s">
        <v>21</v>
      </c>
      <c r="J505" s="1" t="s">
        <v>4670</v>
      </c>
      <c r="K505" s="1" t="s">
        <v>4671</v>
      </c>
      <c r="L505" s="1" t="s">
        <v>4672</v>
      </c>
      <c r="M505" s="1" t="s">
        <v>56</v>
      </c>
      <c r="N505" s="1" t="s">
        <v>5785</v>
      </c>
      <c r="O505" s="1" t="s">
        <v>2188</v>
      </c>
      <c r="P505" s="170" t="s">
        <v>5421</v>
      </c>
      <c r="Q505" s="169" t="s">
        <v>5422</v>
      </c>
      <c r="R505">
        <v>7208586</v>
      </c>
      <c r="S505" t="s">
        <v>7040</v>
      </c>
      <c r="U505" s="151" t="s">
        <v>2753</v>
      </c>
    </row>
    <row r="506" spans="1:21" customFormat="1" x14ac:dyDescent="0.25">
      <c r="A506" s="1" t="s">
        <v>1037</v>
      </c>
      <c r="B506" s="1" t="s">
        <v>1038</v>
      </c>
      <c r="C506" s="1" t="s">
        <v>5423</v>
      </c>
      <c r="D506" s="1" t="s">
        <v>1866</v>
      </c>
      <c r="E506" s="48">
        <v>196.6</v>
      </c>
      <c r="F506" s="1" t="s">
        <v>4080</v>
      </c>
      <c r="G506" s="1" t="s">
        <v>546</v>
      </c>
      <c r="H506" s="1"/>
      <c r="I506" s="1" t="s">
        <v>21</v>
      </c>
      <c r="J506" s="1" t="s">
        <v>27</v>
      </c>
      <c r="K506" s="1" t="s">
        <v>4676</v>
      </c>
      <c r="L506" s="1" t="s">
        <v>5027</v>
      </c>
      <c r="M506" s="1" t="s">
        <v>56</v>
      </c>
      <c r="N506" s="1" t="s">
        <v>5785</v>
      </c>
      <c r="O506" s="1" t="s">
        <v>2188</v>
      </c>
      <c r="P506" s="170" t="s">
        <v>5424</v>
      </c>
      <c r="Q506" s="169" t="s">
        <v>5425</v>
      </c>
      <c r="R506">
        <v>7208658</v>
      </c>
      <c r="S506" t="s">
        <v>7041</v>
      </c>
      <c r="U506" s="151" t="s">
        <v>2753</v>
      </c>
    </row>
    <row r="507" spans="1:21" customFormat="1" x14ac:dyDescent="0.25">
      <c r="A507" s="1" t="s">
        <v>1041</v>
      </c>
      <c r="B507" s="1" t="s">
        <v>1042</v>
      </c>
      <c r="C507" s="1" t="s">
        <v>3963</v>
      </c>
      <c r="D507" s="1" t="s">
        <v>1866</v>
      </c>
      <c r="E507" s="48">
        <v>235.7</v>
      </c>
      <c r="F507" s="1" t="s">
        <v>3314</v>
      </c>
      <c r="G507" s="1" t="s">
        <v>546</v>
      </c>
      <c r="H507" s="1"/>
      <c r="I507" s="1" t="s">
        <v>21</v>
      </c>
      <c r="J507" s="1" t="s">
        <v>29</v>
      </c>
      <c r="K507" s="1" t="s">
        <v>3315</v>
      </c>
      <c r="L507" s="1" t="s">
        <v>3316</v>
      </c>
      <c r="M507" s="1" t="s">
        <v>56</v>
      </c>
      <c r="N507" s="1" t="s">
        <v>5785</v>
      </c>
      <c r="O507" s="1" t="s">
        <v>2188</v>
      </c>
      <c r="P507" s="170" t="s">
        <v>3009</v>
      </c>
      <c r="Q507" s="169" t="s">
        <v>3964</v>
      </c>
      <c r="R507">
        <v>7208839</v>
      </c>
      <c r="S507" t="s">
        <v>7042</v>
      </c>
      <c r="U507" s="151" t="s">
        <v>2753</v>
      </c>
    </row>
    <row r="508" spans="1:21" customFormat="1" x14ac:dyDescent="0.25">
      <c r="A508" s="1" t="s">
        <v>1046</v>
      </c>
      <c r="B508" s="1" t="s">
        <v>1047</v>
      </c>
      <c r="C508" s="1" t="s">
        <v>5426</v>
      </c>
      <c r="D508" s="1" t="s">
        <v>1866</v>
      </c>
      <c r="E508" s="48">
        <v>268.2</v>
      </c>
      <c r="F508" s="1" t="s">
        <v>32</v>
      </c>
      <c r="G508" s="1" t="s">
        <v>546</v>
      </c>
      <c r="H508" s="1"/>
      <c r="I508" s="1" t="s">
        <v>21</v>
      </c>
      <c r="J508" s="1" t="s">
        <v>27</v>
      </c>
      <c r="K508" s="1" t="s">
        <v>21</v>
      </c>
      <c r="L508" s="1" t="s">
        <v>4682</v>
      </c>
      <c r="M508" s="1" t="s">
        <v>56</v>
      </c>
      <c r="N508" s="1" t="s">
        <v>5785</v>
      </c>
      <c r="O508" s="1" t="s">
        <v>2188</v>
      </c>
      <c r="P508" s="170" t="s">
        <v>5427</v>
      </c>
      <c r="Q508" s="169" t="s">
        <v>5428</v>
      </c>
      <c r="R508">
        <v>7208745</v>
      </c>
      <c r="S508" t="s">
        <v>7043</v>
      </c>
      <c r="U508" s="151" t="s">
        <v>2753</v>
      </c>
    </row>
    <row r="509" spans="1:21" customFormat="1" x14ac:dyDescent="0.25">
      <c r="A509" s="1" t="s">
        <v>1050</v>
      </c>
      <c r="B509" s="1" t="s">
        <v>1051</v>
      </c>
      <c r="C509" s="1" t="s">
        <v>3965</v>
      </c>
      <c r="D509" s="1" t="s">
        <v>1866</v>
      </c>
      <c r="E509" s="48">
        <v>306</v>
      </c>
      <c r="F509" s="1" t="s">
        <v>3319</v>
      </c>
      <c r="G509" s="1" t="s">
        <v>546</v>
      </c>
      <c r="H509" s="1"/>
      <c r="I509" s="1" t="s">
        <v>21</v>
      </c>
      <c r="J509" s="1" t="s">
        <v>29</v>
      </c>
      <c r="K509" s="1" t="s">
        <v>3320</v>
      </c>
      <c r="L509" s="1" t="s">
        <v>3321</v>
      </c>
      <c r="M509" s="1" t="s">
        <v>56</v>
      </c>
      <c r="N509" s="1" t="s">
        <v>5785</v>
      </c>
      <c r="O509" s="1" t="s">
        <v>2188</v>
      </c>
      <c r="P509" s="170" t="s">
        <v>3012</v>
      </c>
      <c r="Q509" s="169" t="s">
        <v>3966</v>
      </c>
      <c r="R509">
        <v>7209038</v>
      </c>
      <c r="S509" t="s">
        <v>7044</v>
      </c>
      <c r="U509" s="151" t="s">
        <v>2753</v>
      </c>
    </row>
    <row r="510" spans="1:21" customFormat="1" x14ac:dyDescent="0.25">
      <c r="A510" s="1" t="s">
        <v>1058</v>
      </c>
      <c r="B510" s="1" t="s">
        <v>1059</v>
      </c>
      <c r="C510" s="1" t="s">
        <v>3967</v>
      </c>
      <c r="D510" s="1" t="s">
        <v>1866</v>
      </c>
      <c r="E510" s="48">
        <v>227.6</v>
      </c>
      <c r="F510" s="1" t="s">
        <v>3314</v>
      </c>
      <c r="G510" s="1" t="s">
        <v>546</v>
      </c>
      <c r="H510" s="1"/>
      <c r="I510" s="1" t="s">
        <v>21</v>
      </c>
      <c r="J510" s="1" t="s">
        <v>29</v>
      </c>
      <c r="K510" s="1" t="s">
        <v>3328</v>
      </c>
      <c r="L510" s="1" t="s">
        <v>3329</v>
      </c>
      <c r="M510" s="1" t="s">
        <v>56</v>
      </c>
      <c r="N510" s="1" t="s">
        <v>5785</v>
      </c>
      <c r="O510" s="1" t="s">
        <v>2188</v>
      </c>
      <c r="P510" s="170" t="s">
        <v>3018</v>
      </c>
      <c r="Q510" s="169" t="s">
        <v>3968</v>
      </c>
      <c r="R510">
        <v>2108638</v>
      </c>
      <c r="S510" t="s">
        <v>7047</v>
      </c>
      <c r="U510" s="151" t="s">
        <v>2753</v>
      </c>
    </row>
    <row r="511" spans="1:21" customFormat="1" x14ac:dyDescent="0.25">
      <c r="A511" s="1" t="s">
        <v>944</v>
      </c>
      <c r="B511" s="1" t="s">
        <v>945</v>
      </c>
      <c r="C511" s="1" t="s">
        <v>5429</v>
      </c>
      <c r="D511" s="1" t="s">
        <v>1866</v>
      </c>
      <c r="E511" s="48">
        <v>145.30000000000001</v>
      </c>
      <c r="F511" s="1" t="s">
        <v>4669</v>
      </c>
      <c r="G511" s="1" t="s">
        <v>546</v>
      </c>
      <c r="H511" s="1"/>
      <c r="I511" s="1" t="s">
        <v>21</v>
      </c>
      <c r="J511" s="1" t="s">
        <v>4670</v>
      </c>
      <c r="K511" s="1" t="s">
        <v>4671</v>
      </c>
      <c r="L511" s="1" t="s">
        <v>4705</v>
      </c>
      <c r="M511" s="1" t="s">
        <v>56</v>
      </c>
      <c r="N511" s="1" t="s">
        <v>5784</v>
      </c>
      <c r="O511" s="1" t="s">
        <v>2191</v>
      </c>
      <c r="P511" s="170" t="s">
        <v>5430</v>
      </c>
      <c r="Q511" s="169" t="s">
        <v>5431</v>
      </c>
      <c r="R511">
        <v>7208537</v>
      </c>
      <c r="S511" t="s">
        <v>7050</v>
      </c>
      <c r="U511" s="151" t="s">
        <v>2753</v>
      </c>
    </row>
    <row r="512" spans="1:21" customFormat="1" x14ac:dyDescent="0.25">
      <c r="A512" s="1" t="s">
        <v>948</v>
      </c>
      <c r="B512" s="1" t="s">
        <v>949</v>
      </c>
      <c r="C512" s="1" t="s">
        <v>5432</v>
      </c>
      <c r="D512" s="1" t="s">
        <v>1866</v>
      </c>
      <c r="E512" s="48">
        <v>161.1</v>
      </c>
      <c r="F512" s="1" t="s">
        <v>4080</v>
      </c>
      <c r="G512" s="1" t="s">
        <v>546</v>
      </c>
      <c r="H512" s="1"/>
      <c r="I512" s="1" t="s">
        <v>21</v>
      </c>
      <c r="J512" s="1" t="s">
        <v>27</v>
      </c>
      <c r="K512" s="1" t="s">
        <v>4676</v>
      </c>
      <c r="L512" s="1" t="s">
        <v>4737</v>
      </c>
      <c r="M512" s="1" t="s">
        <v>56</v>
      </c>
      <c r="N512" s="1" t="s">
        <v>5784</v>
      </c>
      <c r="O512" s="1" t="s">
        <v>2191</v>
      </c>
      <c r="P512" s="170" t="s">
        <v>5433</v>
      </c>
      <c r="Q512" s="169" t="s">
        <v>5434</v>
      </c>
      <c r="R512">
        <v>7208609</v>
      </c>
      <c r="S512" t="s">
        <v>7051</v>
      </c>
      <c r="U512" s="151" t="s">
        <v>2753</v>
      </c>
    </row>
    <row r="513" spans="1:21" customFormat="1" x14ac:dyDescent="0.25">
      <c r="A513" s="1" t="s">
        <v>952</v>
      </c>
      <c r="B513" s="1" t="s">
        <v>953</v>
      </c>
      <c r="C513" s="1" t="s">
        <v>3974</v>
      </c>
      <c r="D513" s="1" t="s">
        <v>1866</v>
      </c>
      <c r="E513" s="48">
        <v>203</v>
      </c>
      <c r="F513" s="1" t="s">
        <v>3314</v>
      </c>
      <c r="G513" s="1" t="s">
        <v>546</v>
      </c>
      <c r="H513" s="1"/>
      <c r="I513" s="1" t="s">
        <v>21</v>
      </c>
      <c r="J513" s="1" t="s">
        <v>29</v>
      </c>
      <c r="K513" s="1" t="s">
        <v>3315</v>
      </c>
      <c r="L513" s="1" t="s">
        <v>3346</v>
      </c>
      <c r="M513" s="1" t="s">
        <v>56</v>
      </c>
      <c r="N513" s="1" t="s">
        <v>5784</v>
      </c>
      <c r="O513" s="1" t="s">
        <v>2191</v>
      </c>
      <c r="P513" s="170" t="s">
        <v>2982</v>
      </c>
      <c r="Q513" s="169" t="s">
        <v>3975</v>
      </c>
      <c r="R513">
        <v>7208775</v>
      </c>
      <c r="S513" t="s">
        <v>7052</v>
      </c>
      <c r="U513" s="151" t="s">
        <v>2753</v>
      </c>
    </row>
    <row r="514" spans="1:21" customFormat="1" x14ac:dyDescent="0.25">
      <c r="A514" s="1" t="s">
        <v>957</v>
      </c>
      <c r="B514" s="1" t="s">
        <v>958</v>
      </c>
      <c r="C514" s="1" t="s">
        <v>5435</v>
      </c>
      <c r="D514" s="1" t="s">
        <v>1866</v>
      </c>
      <c r="E514" s="48">
        <v>235.2</v>
      </c>
      <c r="F514" s="1" t="s">
        <v>32</v>
      </c>
      <c r="G514" s="1" t="s">
        <v>546</v>
      </c>
      <c r="H514" s="1"/>
      <c r="I514" s="1" t="s">
        <v>21</v>
      </c>
      <c r="J514" s="1" t="s">
        <v>27</v>
      </c>
      <c r="K514" s="1" t="s">
        <v>21</v>
      </c>
      <c r="L514" s="1" t="s">
        <v>4713</v>
      </c>
      <c r="M514" s="1" t="s">
        <v>56</v>
      </c>
      <c r="N514" s="1" t="s">
        <v>5784</v>
      </c>
      <c r="O514" s="1" t="s">
        <v>2191</v>
      </c>
      <c r="P514" s="170" t="s">
        <v>5436</v>
      </c>
      <c r="Q514" s="169" t="s">
        <v>5437</v>
      </c>
      <c r="R514">
        <v>7208677</v>
      </c>
      <c r="S514" t="s">
        <v>7042</v>
      </c>
      <c r="U514" s="151" t="s">
        <v>2753</v>
      </c>
    </row>
    <row r="515" spans="1:21" customFormat="1" x14ac:dyDescent="0.25">
      <c r="A515" s="1" t="s">
        <v>961</v>
      </c>
      <c r="B515" s="1" t="s">
        <v>962</v>
      </c>
      <c r="C515" s="1" t="s">
        <v>3976</v>
      </c>
      <c r="D515" s="1" t="s">
        <v>1866</v>
      </c>
      <c r="E515" s="48">
        <v>275.60000000000002</v>
      </c>
      <c r="F515" s="1" t="s">
        <v>3319</v>
      </c>
      <c r="G515" s="1" t="s">
        <v>546</v>
      </c>
      <c r="H515" s="1"/>
      <c r="I515" s="1" t="s">
        <v>21</v>
      </c>
      <c r="J515" s="1" t="s">
        <v>29</v>
      </c>
      <c r="K515" s="1" t="s">
        <v>3320</v>
      </c>
      <c r="L515" s="1" t="s">
        <v>3354</v>
      </c>
      <c r="M515" s="1" t="s">
        <v>56</v>
      </c>
      <c r="N515" s="1" t="s">
        <v>5784</v>
      </c>
      <c r="O515" s="1" t="s">
        <v>2191</v>
      </c>
      <c r="P515" s="170" t="s">
        <v>2985</v>
      </c>
      <c r="Q515" s="169" t="s">
        <v>3977</v>
      </c>
      <c r="R515">
        <v>7208858</v>
      </c>
      <c r="S515" t="s">
        <v>7053</v>
      </c>
      <c r="U515" s="151" t="s">
        <v>2753</v>
      </c>
    </row>
    <row r="516" spans="1:21" customFormat="1" x14ac:dyDescent="0.25">
      <c r="A516" s="1" t="s">
        <v>1282</v>
      </c>
      <c r="B516" s="1" t="s">
        <v>1283</v>
      </c>
      <c r="C516" s="1" t="s">
        <v>3982</v>
      </c>
      <c r="D516" s="1" t="s">
        <v>1866</v>
      </c>
      <c r="E516" s="48">
        <v>219.5</v>
      </c>
      <c r="F516" s="1" t="s">
        <v>3314</v>
      </c>
      <c r="G516" s="1" t="s">
        <v>546</v>
      </c>
      <c r="H516" s="1"/>
      <c r="I516" s="1" t="s">
        <v>21</v>
      </c>
      <c r="J516" s="1" t="s">
        <v>29</v>
      </c>
      <c r="K516" s="1" t="s">
        <v>3315</v>
      </c>
      <c r="L516" s="1" t="s">
        <v>3577</v>
      </c>
      <c r="M516" s="1" t="s">
        <v>56</v>
      </c>
      <c r="N516" s="1" t="s">
        <v>5784</v>
      </c>
      <c r="O516" s="1" t="s">
        <v>2191</v>
      </c>
      <c r="P516" s="170" t="s">
        <v>3029</v>
      </c>
      <c r="Q516" s="169" t="s">
        <v>3983</v>
      </c>
      <c r="R516">
        <v>2108619</v>
      </c>
      <c r="S516" t="s">
        <v>7056</v>
      </c>
      <c r="U516" s="151" t="s">
        <v>2753</v>
      </c>
    </row>
    <row r="517" spans="1:21" customFormat="1" x14ac:dyDescent="0.25">
      <c r="A517" s="1" t="s">
        <v>1306</v>
      </c>
      <c r="B517" s="1" t="s">
        <v>1307</v>
      </c>
      <c r="C517" s="1" t="s">
        <v>3984</v>
      </c>
      <c r="D517" s="1" t="s">
        <v>1866</v>
      </c>
      <c r="E517" s="48">
        <v>289.60000000000002</v>
      </c>
      <c r="F517" s="1" t="s">
        <v>3319</v>
      </c>
      <c r="G517" s="1" t="s">
        <v>546</v>
      </c>
      <c r="H517" s="1"/>
      <c r="I517" s="1" t="s">
        <v>21</v>
      </c>
      <c r="J517" s="1" t="s">
        <v>29</v>
      </c>
      <c r="K517" s="1" t="s">
        <v>3320</v>
      </c>
      <c r="L517" s="1" t="s">
        <v>3649</v>
      </c>
      <c r="M517" s="1" t="s">
        <v>56</v>
      </c>
      <c r="N517" s="1" t="s">
        <v>5784</v>
      </c>
      <c r="O517" s="1" t="s">
        <v>2191</v>
      </c>
      <c r="P517" s="170" t="s">
        <v>3041</v>
      </c>
      <c r="Q517" s="169" t="s">
        <v>3985</v>
      </c>
      <c r="R517">
        <v>2108662</v>
      </c>
      <c r="S517" t="s">
        <v>7057</v>
      </c>
      <c r="U517" s="151" t="s">
        <v>2753</v>
      </c>
    </row>
    <row r="518" spans="1:21" customFormat="1" x14ac:dyDescent="0.25">
      <c r="A518" s="1" t="s">
        <v>1035</v>
      </c>
      <c r="B518" s="1" t="s">
        <v>1036</v>
      </c>
      <c r="C518" s="1" t="s">
        <v>5438</v>
      </c>
      <c r="D518" s="1" t="s">
        <v>1866</v>
      </c>
      <c r="E518" s="48">
        <v>189.7</v>
      </c>
      <c r="F518" s="1" t="s">
        <v>4669</v>
      </c>
      <c r="G518" s="1" t="s">
        <v>546</v>
      </c>
      <c r="H518" s="1"/>
      <c r="I518" s="1" t="s">
        <v>21</v>
      </c>
      <c r="J518" s="1" t="s">
        <v>4670</v>
      </c>
      <c r="K518" s="1" t="s">
        <v>4671</v>
      </c>
      <c r="L518" s="1" t="s">
        <v>4705</v>
      </c>
      <c r="M518" s="1" t="s">
        <v>56</v>
      </c>
      <c r="N518" s="1" t="s">
        <v>5785</v>
      </c>
      <c r="O518" s="1" t="s">
        <v>2191</v>
      </c>
      <c r="P518" s="170" t="s">
        <v>5439</v>
      </c>
      <c r="Q518" s="169" t="s">
        <v>5440</v>
      </c>
      <c r="R518">
        <v>7208561</v>
      </c>
      <c r="S518" t="s">
        <v>7058</v>
      </c>
      <c r="U518" s="151" t="s">
        <v>2753</v>
      </c>
    </row>
    <row r="519" spans="1:21" customFormat="1" x14ac:dyDescent="0.25">
      <c r="A519" s="1" t="s">
        <v>1039</v>
      </c>
      <c r="B519" s="1" t="s">
        <v>1040</v>
      </c>
      <c r="C519" s="1" t="s">
        <v>5441</v>
      </c>
      <c r="D519" s="1" t="s">
        <v>1866</v>
      </c>
      <c r="E519" s="48">
        <v>200.6</v>
      </c>
      <c r="F519" s="1" t="s">
        <v>4080</v>
      </c>
      <c r="G519" s="1" t="s">
        <v>546</v>
      </c>
      <c r="H519" s="1"/>
      <c r="I519" s="1" t="s">
        <v>21</v>
      </c>
      <c r="J519" s="1" t="s">
        <v>27</v>
      </c>
      <c r="K519" s="1" t="s">
        <v>4676</v>
      </c>
      <c r="L519" s="1" t="s">
        <v>4737</v>
      </c>
      <c r="M519" s="1" t="s">
        <v>56</v>
      </c>
      <c r="N519" s="1" t="s">
        <v>5785</v>
      </c>
      <c r="O519" s="1" t="s">
        <v>2191</v>
      </c>
      <c r="P519" s="170" t="s">
        <v>5442</v>
      </c>
      <c r="Q519" s="169" t="s">
        <v>5443</v>
      </c>
      <c r="R519">
        <v>7208633</v>
      </c>
      <c r="S519" t="s">
        <v>7059</v>
      </c>
      <c r="U519" s="151" t="s">
        <v>2753</v>
      </c>
    </row>
    <row r="520" spans="1:21" customFormat="1" x14ac:dyDescent="0.25">
      <c r="A520" s="1" t="s">
        <v>1043</v>
      </c>
      <c r="B520" s="1" t="s">
        <v>1044</v>
      </c>
      <c r="C520" s="1" t="s">
        <v>3978</v>
      </c>
      <c r="D520" s="1" t="s">
        <v>1866</v>
      </c>
      <c r="E520" s="48">
        <v>240.3</v>
      </c>
      <c r="F520" s="1" t="s">
        <v>3314</v>
      </c>
      <c r="G520" s="1" t="s">
        <v>546</v>
      </c>
      <c r="H520" s="1"/>
      <c r="I520" s="1" t="s">
        <v>21</v>
      </c>
      <c r="J520" s="1" t="s">
        <v>29</v>
      </c>
      <c r="K520" s="1" t="s">
        <v>3315</v>
      </c>
      <c r="L520" s="1" t="s">
        <v>3346</v>
      </c>
      <c r="M520" s="1" t="s">
        <v>56</v>
      </c>
      <c r="N520" s="1" t="s">
        <v>5785</v>
      </c>
      <c r="O520" s="1" t="s">
        <v>2191</v>
      </c>
      <c r="P520" s="170" t="s">
        <v>3010</v>
      </c>
      <c r="Q520" s="169" t="s">
        <v>3979</v>
      </c>
      <c r="R520">
        <v>7208807</v>
      </c>
      <c r="S520" t="s">
        <v>7060</v>
      </c>
      <c r="U520" s="151" t="s">
        <v>2753</v>
      </c>
    </row>
    <row r="521" spans="1:21" customFormat="1" x14ac:dyDescent="0.25">
      <c r="A521" s="1" t="s">
        <v>1048</v>
      </c>
      <c r="B521" s="1" t="s">
        <v>1049</v>
      </c>
      <c r="C521" s="1" t="s">
        <v>5444</v>
      </c>
      <c r="D521" s="1" t="s">
        <v>1866</v>
      </c>
      <c r="E521" s="48">
        <v>273.60000000000002</v>
      </c>
      <c r="F521" s="1" t="s">
        <v>32</v>
      </c>
      <c r="G521" s="1" t="s">
        <v>546</v>
      </c>
      <c r="H521" s="1"/>
      <c r="I521" s="1" t="s">
        <v>21</v>
      </c>
      <c r="J521" s="1" t="s">
        <v>27</v>
      </c>
      <c r="K521" s="1" t="s">
        <v>21</v>
      </c>
      <c r="L521" s="1" t="s">
        <v>4713</v>
      </c>
      <c r="M521" s="1" t="s">
        <v>56</v>
      </c>
      <c r="N521" s="1" t="s">
        <v>5785</v>
      </c>
      <c r="O521" s="1" t="s">
        <v>2191</v>
      </c>
      <c r="P521" s="170" t="s">
        <v>5445</v>
      </c>
      <c r="Q521" s="169" t="s">
        <v>5446</v>
      </c>
      <c r="R521">
        <v>7208705</v>
      </c>
      <c r="S521" t="s">
        <v>7061</v>
      </c>
      <c r="U521" s="151" t="s">
        <v>2753</v>
      </c>
    </row>
    <row r="522" spans="1:21" customFormat="1" x14ac:dyDescent="0.25">
      <c r="A522" s="1" t="s">
        <v>1052</v>
      </c>
      <c r="B522" s="1" t="s">
        <v>1053</v>
      </c>
      <c r="C522" s="1" t="s">
        <v>3980</v>
      </c>
      <c r="D522" s="1" t="s">
        <v>1866</v>
      </c>
      <c r="E522" s="48">
        <v>312.10000000000002</v>
      </c>
      <c r="F522" s="1" t="s">
        <v>3319</v>
      </c>
      <c r="G522" s="1" t="s">
        <v>546</v>
      </c>
      <c r="H522" s="1"/>
      <c r="I522" s="1" t="s">
        <v>21</v>
      </c>
      <c r="J522" s="1" t="s">
        <v>29</v>
      </c>
      <c r="K522" s="1" t="s">
        <v>3320</v>
      </c>
      <c r="L522" s="1" t="s">
        <v>3354</v>
      </c>
      <c r="M522" s="1" t="s">
        <v>56</v>
      </c>
      <c r="N522" s="1" t="s">
        <v>5785</v>
      </c>
      <c r="O522" s="1" t="s">
        <v>2191</v>
      </c>
      <c r="P522" s="170" t="s">
        <v>3013</v>
      </c>
      <c r="Q522" s="169" t="s">
        <v>3981</v>
      </c>
      <c r="R522">
        <v>7208894</v>
      </c>
      <c r="S522" t="s">
        <v>7062</v>
      </c>
      <c r="U522" s="151" t="s">
        <v>2753</v>
      </c>
    </row>
    <row r="523" spans="1:21" customFormat="1" x14ac:dyDescent="0.25">
      <c r="A523" s="1" t="s">
        <v>54</v>
      </c>
      <c r="B523" s="1" t="s">
        <v>55</v>
      </c>
      <c r="C523" s="1" t="s">
        <v>5447</v>
      </c>
      <c r="D523" s="1" t="s">
        <v>1866</v>
      </c>
      <c r="E523" s="48">
        <v>145.30000000000001</v>
      </c>
      <c r="F523" s="1" t="s">
        <v>4669</v>
      </c>
      <c r="G523" s="1" t="s">
        <v>546</v>
      </c>
      <c r="H523" s="1"/>
      <c r="I523" s="1" t="s">
        <v>21</v>
      </c>
      <c r="J523" s="1" t="s">
        <v>4670</v>
      </c>
      <c r="K523" s="1" t="s">
        <v>4671</v>
      </c>
      <c r="L523" s="1" t="s">
        <v>4733</v>
      </c>
      <c r="M523" s="1" t="s">
        <v>56</v>
      </c>
      <c r="N523" s="1" t="s">
        <v>5784</v>
      </c>
      <c r="O523" s="1" t="s">
        <v>2194</v>
      </c>
      <c r="P523" s="170" t="s">
        <v>5448</v>
      </c>
      <c r="Q523" s="169" t="s">
        <v>5449</v>
      </c>
      <c r="R523">
        <v>7208538</v>
      </c>
      <c r="S523" t="s">
        <v>7050</v>
      </c>
      <c r="U523" s="151" t="s">
        <v>2753</v>
      </c>
    </row>
    <row r="524" spans="1:21" customFormat="1" x14ac:dyDescent="0.25">
      <c r="A524" s="1" t="s">
        <v>57</v>
      </c>
      <c r="B524" s="1" t="s">
        <v>58</v>
      </c>
      <c r="C524" s="1" t="s">
        <v>5450</v>
      </c>
      <c r="D524" s="1" t="s">
        <v>1866</v>
      </c>
      <c r="E524" s="48">
        <v>161.1</v>
      </c>
      <c r="F524" s="1" t="s">
        <v>4080</v>
      </c>
      <c r="G524" s="1" t="s">
        <v>546</v>
      </c>
      <c r="H524" s="1"/>
      <c r="I524" s="1" t="s">
        <v>21</v>
      </c>
      <c r="J524" s="1" t="s">
        <v>27</v>
      </c>
      <c r="K524" s="1" t="s">
        <v>4676</v>
      </c>
      <c r="L524" s="1" t="s">
        <v>5064</v>
      </c>
      <c r="M524" s="1" t="s">
        <v>56</v>
      </c>
      <c r="N524" s="1" t="s">
        <v>5784</v>
      </c>
      <c r="O524" s="1" t="s">
        <v>2194</v>
      </c>
      <c r="P524" s="170" t="s">
        <v>5451</v>
      </c>
      <c r="Q524" s="169" t="s">
        <v>5452</v>
      </c>
      <c r="R524">
        <v>7208610</v>
      </c>
      <c r="S524" t="s">
        <v>7051</v>
      </c>
      <c r="U524" s="151" t="s">
        <v>2753</v>
      </c>
    </row>
    <row r="525" spans="1:21" customFormat="1" x14ac:dyDescent="0.25">
      <c r="A525" s="1" t="s">
        <v>59</v>
      </c>
      <c r="B525" s="1" t="s">
        <v>954</v>
      </c>
      <c r="C525" s="1" t="s">
        <v>3986</v>
      </c>
      <c r="D525" s="1" t="s">
        <v>1866</v>
      </c>
      <c r="E525" s="48">
        <v>203</v>
      </c>
      <c r="F525" s="1" t="s">
        <v>3314</v>
      </c>
      <c r="G525" s="1" t="s">
        <v>546</v>
      </c>
      <c r="H525" s="1"/>
      <c r="I525" s="1" t="s">
        <v>21</v>
      </c>
      <c r="J525" s="1" t="s">
        <v>29</v>
      </c>
      <c r="K525" s="1" t="s">
        <v>3315</v>
      </c>
      <c r="L525" s="1" t="s">
        <v>3367</v>
      </c>
      <c r="M525" s="1" t="s">
        <v>56</v>
      </c>
      <c r="N525" s="1" t="s">
        <v>5784</v>
      </c>
      <c r="O525" s="1" t="s">
        <v>2194</v>
      </c>
      <c r="P525" s="170" t="s">
        <v>2983</v>
      </c>
      <c r="Q525" s="169" t="s">
        <v>3987</v>
      </c>
      <c r="R525">
        <v>7208776</v>
      </c>
      <c r="S525" t="s">
        <v>7052</v>
      </c>
      <c r="U525" s="151" t="s">
        <v>2753</v>
      </c>
    </row>
    <row r="526" spans="1:21" customFormat="1" x14ac:dyDescent="0.25">
      <c r="A526" s="1" t="s">
        <v>60</v>
      </c>
      <c r="B526" s="1" t="s">
        <v>61</v>
      </c>
      <c r="C526" s="1" t="s">
        <v>5453</v>
      </c>
      <c r="D526" s="1" t="s">
        <v>1866</v>
      </c>
      <c r="E526" s="48">
        <v>235.2</v>
      </c>
      <c r="F526" s="1" t="s">
        <v>32</v>
      </c>
      <c r="G526" s="1" t="s">
        <v>546</v>
      </c>
      <c r="H526" s="1"/>
      <c r="I526" s="1" t="s">
        <v>21</v>
      </c>
      <c r="J526" s="1" t="s">
        <v>27</v>
      </c>
      <c r="K526" s="1" t="s">
        <v>21</v>
      </c>
      <c r="L526" s="1" t="s">
        <v>4741</v>
      </c>
      <c r="M526" s="1" t="s">
        <v>56</v>
      </c>
      <c r="N526" s="1" t="s">
        <v>5784</v>
      </c>
      <c r="O526" s="1" t="s">
        <v>2194</v>
      </c>
      <c r="P526" s="170" t="s">
        <v>5454</v>
      </c>
      <c r="Q526" s="169" t="s">
        <v>5455</v>
      </c>
      <c r="R526">
        <v>7208678</v>
      </c>
      <c r="S526" t="s">
        <v>7042</v>
      </c>
      <c r="U526" s="151" t="s">
        <v>2753</v>
      </c>
    </row>
    <row r="527" spans="1:21" customFormat="1" x14ac:dyDescent="0.25">
      <c r="A527" s="1" t="s">
        <v>62</v>
      </c>
      <c r="B527" s="1" t="s">
        <v>63</v>
      </c>
      <c r="C527" s="1" t="s">
        <v>3988</v>
      </c>
      <c r="D527" s="1" t="s">
        <v>1866</v>
      </c>
      <c r="E527" s="48">
        <v>275.60000000000002</v>
      </c>
      <c r="F527" s="1" t="s">
        <v>3319</v>
      </c>
      <c r="G527" s="1" t="s">
        <v>546</v>
      </c>
      <c r="H527" s="1"/>
      <c r="I527" s="1" t="s">
        <v>21</v>
      </c>
      <c r="J527" s="1" t="s">
        <v>29</v>
      </c>
      <c r="K527" s="1" t="s">
        <v>3320</v>
      </c>
      <c r="L527" s="1" t="s">
        <v>3370</v>
      </c>
      <c r="M527" s="1" t="s">
        <v>56</v>
      </c>
      <c r="N527" s="1" t="s">
        <v>5784</v>
      </c>
      <c r="O527" s="1" t="s">
        <v>2194</v>
      </c>
      <c r="P527" s="170" t="s">
        <v>2986</v>
      </c>
      <c r="Q527" s="169" t="s">
        <v>3989</v>
      </c>
      <c r="R527">
        <v>7208859</v>
      </c>
      <c r="S527" t="s">
        <v>7053</v>
      </c>
      <c r="U527" s="151" t="s">
        <v>2753</v>
      </c>
    </row>
    <row r="528" spans="1:21" customFormat="1" x14ac:dyDescent="0.25">
      <c r="A528" s="1" t="s">
        <v>1284</v>
      </c>
      <c r="B528" s="1" t="s">
        <v>1285</v>
      </c>
      <c r="C528" s="1" t="s">
        <v>3994</v>
      </c>
      <c r="D528" s="1" t="s">
        <v>1866</v>
      </c>
      <c r="E528" s="48">
        <v>219.5</v>
      </c>
      <c r="F528" s="1" t="s">
        <v>3314</v>
      </c>
      <c r="G528" s="1" t="s">
        <v>546</v>
      </c>
      <c r="H528" s="1"/>
      <c r="I528" s="1" t="s">
        <v>21</v>
      </c>
      <c r="J528" s="1" t="s">
        <v>29</v>
      </c>
      <c r="K528" s="1" t="s">
        <v>3315</v>
      </c>
      <c r="L528" s="1" t="s">
        <v>3660</v>
      </c>
      <c r="M528" s="1" t="s">
        <v>56</v>
      </c>
      <c r="N528" s="1" t="s">
        <v>5784</v>
      </c>
      <c r="O528" s="1" t="s">
        <v>2194</v>
      </c>
      <c r="P528" s="170" t="s">
        <v>3030</v>
      </c>
      <c r="Q528" s="169" t="s">
        <v>3995</v>
      </c>
      <c r="R528">
        <v>2108620</v>
      </c>
      <c r="S528" t="s">
        <v>7056</v>
      </c>
      <c r="U528" s="151" t="s">
        <v>2753</v>
      </c>
    </row>
    <row r="529" spans="1:21" customFormat="1" x14ac:dyDescent="0.25">
      <c r="A529" s="1" t="s">
        <v>1308</v>
      </c>
      <c r="B529" s="1" t="s">
        <v>1309</v>
      </c>
      <c r="C529" s="1" t="s">
        <v>3996</v>
      </c>
      <c r="D529" s="1" t="s">
        <v>1866</v>
      </c>
      <c r="E529" s="48">
        <v>289.60000000000002</v>
      </c>
      <c r="F529" s="1" t="s">
        <v>3319</v>
      </c>
      <c r="G529" s="1" t="s">
        <v>546</v>
      </c>
      <c r="H529" s="1"/>
      <c r="I529" s="1" t="s">
        <v>21</v>
      </c>
      <c r="J529" s="1" t="s">
        <v>29</v>
      </c>
      <c r="K529" s="1" t="s">
        <v>3320</v>
      </c>
      <c r="L529" s="1" t="s">
        <v>3663</v>
      </c>
      <c r="M529" s="1" t="s">
        <v>56</v>
      </c>
      <c r="N529" s="1" t="s">
        <v>5784</v>
      </c>
      <c r="O529" s="1" t="s">
        <v>2194</v>
      </c>
      <c r="P529" s="170" t="s">
        <v>3042</v>
      </c>
      <c r="Q529" s="169" t="s">
        <v>3997</v>
      </c>
      <c r="R529">
        <v>2108663</v>
      </c>
      <c r="S529" t="s">
        <v>7057</v>
      </c>
      <c r="U529" s="151" t="s">
        <v>2753</v>
      </c>
    </row>
    <row r="530" spans="1:21" customFormat="1" x14ac:dyDescent="0.25">
      <c r="A530" s="1" t="s">
        <v>90</v>
      </c>
      <c r="B530" s="1" t="s">
        <v>91</v>
      </c>
      <c r="C530" s="1" t="s">
        <v>5456</v>
      </c>
      <c r="D530" s="1" t="s">
        <v>1866</v>
      </c>
      <c r="E530" s="48">
        <v>189.7</v>
      </c>
      <c r="F530" s="1" t="s">
        <v>4669</v>
      </c>
      <c r="G530" s="1" t="s">
        <v>546</v>
      </c>
      <c r="H530" s="1"/>
      <c r="I530" s="1" t="s">
        <v>21</v>
      </c>
      <c r="J530" s="1" t="s">
        <v>4670</v>
      </c>
      <c r="K530" s="1" t="s">
        <v>4671</v>
      </c>
      <c r="L530" s="1" t="s">
        <v>4733</v>
      </c>
      <c r="M530" s="1" t="s">
        <v>56</v>
      </c>
      <c r="N530" s="1" t="s">
        <v>5785</v>
      </c>
      <c r="O530" s="1" t="s">
        <v>2194</v>
      </c>
      <c r="P530" s="170" t="s">
        <v>5457</v>
      </c>
      <c r="Q530" s="169" t="s">
        <v>5458</v>
      </c>
      <c r="R530">
        <v>7208562</v>
      </c>
      <c r="S530" t="s">
        <v>7058</v>
      </c>
      <c r="U530" s="151" t="s">
        <v>2753</v>
      </c>
    </row>
    <row r="531" spans="1:21" customFormat="1" x14ac:dyDescent="0.25">
      <c r="A531" s="1" t="s">
        <v>92</v>
      </c>
      <c r="B531" s="1" t="s">
        <v>93</v>
      </c>
      <c r="C531" s="1" t="s">
        <v>5459</v>
      </c>
      <c r="D531" s="1" t="s">
        <v>1866</v>
      </c>
      <c r="E531" s="48">
        <v>200.6</v>
      </c>
      <c r="F531" s="1" t="s">
        <v>4080</v>
      </c>
      <c r="G531" s="1" t="s">
        <v>546</v>
      </c>
      <c r="H531" s="1"/>
      <c r="I531" s="1" t="s">
        <v>21</v>
      </c>
      <c r="J531" s="1" t="s">
        <v>27</v>
      </c>
      <c r="K531" s="1" t="s">
        <v>4676</v>
      </c>
      <c r="L531" s="1" t="s">
        <v>5064</v>
      </c>
      <c r="M531" s="1" t="s">
        <v>56</v>
      </c>
      <c r="N531" s="1" t="s">
        <v>5785</v>
      </c>
      <c r="O531" s="1" t="s">
        <v>2194</v>
      </c>
      <c r="P531" s="170" t="s">
        <v>5460</v>
      </c>
      <c r="Q531" s="169" t="s">
        <v>5461</v>
      </c>
      <c r="R531">
        <v>7208634</v>
      </c>
      <c r="S531" t="s">
        <v>7059</v>
      </c>
      <c r="U531" s="151" t="s">
        <v>2753</v>
      </c>
    </row>
    <row r="532" spans="1:21" customFormat="1" x14ac:dyDescent="0.25">
      <c r="A532" s="1" t="s">
        <v>94</v>
      </c>
      <c r="B532" s="1" t="s">
        <v>1045</v>
      </c>
      <c r="C532" s="1" t="s">
        <v>3990</v>
      </c>
      <c r="D532" s="1" t="s">
        <v>1866</v>
      </c>
      <c r="E532" s="48">
        <v>240.3</v>
      </c>
      <c r="F532" s="1" t="s">
        <v>3314</v>
      </c>
      <c r="G532" s="1" t="s">
        <v>546</v>
      </c>
      <c r="H532" s="1"/>
      <c r="I532" s="1" t="s">
        <v>21</v>
      </c>
      <c r="J532" s="1" t="s">
        <v>29</v>
      </c>
      <c r="K532" s="1" t="s">
        <v>3315</v>
      </c>
      <c r="L532" s="1" t="s">
        <v>3367</v>
      </c>
      <c r="M532" s="1" t="s">
        <v>56</v>
      </c>
      <c r="N532" s="1" t="s">
        <v>5785</v>
      </c>
      <c r="O532" s="1" t="s">
        <v>2194</v>
      </c>
      <c r="P532" s="170" t="s">
        <v>3011</v>
      </c>
      <c r="Q532" s="169" t="s">
        <v>3991</v>
      </c>
      <c r="R532">
        <v>7208808</v>
      </c>
      <c r="S532" t="s">
        <v>7060</v>
      </c>
      <c r="U532" s="151" t="s">
        <v>2753</v>
      </c>
    </row>
    <row r="533" spans="1:21" customFormat="1" x14ac:dyDescent="0.25">
      <c r="A533" s="1" t="s">
        <v>95</v>
      </c>
      <c r="B533" s="1" t="s">
        <v>96</v>
      </c>
      <c r="C533" s="1" t="s">
        <v>5462</v>
      </c>
      <c r="D533" s="1" t="s">
        <v>1866</v>
      </c>
      <c r="E533" s="48">
        <v>273.60000000000002</v>
      </c>
      <c r="F533" s="1" t="s">
        <v>32</v>
      </c>
      <c r="G533" s="1" t="s">
        <v>546</v>
      </c>
      <c r="H533" s="1"/>
      <c r="I533" s="1" t="s">
        <v>21</v>
      </c>
      <c r="J533" s="1" t="s">
        <v>27</v>
      </c>
      <c r="K533" s="1" t="s">
        <v>21</v>
      </c>
      <c r="L533" s="1" t="s">
        <v>4741</v>
      </c>
      <c r="M533" s="1" t="s">
        <v>56</v>
      </c>
      <c r="N533" s="1" t="s">
        <v>5785</v>
      </c>
      <c r="O533" s="1" t="s">
        <v>2194</v>
      </c>
      <c r="P533" s="170" t="s">
        <v>5463</v>
      </c>
      <c r="Q533" s="169" t="s">
        <v>5464</v>
      </c>
      <c r="R533">
        <v>7208706</v>
      </c>
      <c r="S533" t="s">
        <v>7061</v>
      </c>
      <c r="U533" s="151" t="s">
        <v>2753</v>
      </c>
    </row>
    <row r="534" spans="1:21" customFormat="1" x14ac:dyDescent="0.25">
      <c r="A534" s="1" t="s">
        <v>97</v>
      </c>
      <c r="B534" s="1" t="s">
        <v>98</v>
      </c>
      <c r="C534" s="1" t="s">
        <v>3992</v>
      </c>
      <c r="D534" s="1" t="s">
        <v>1866</v>
      </c>
      <c r="E534" s="48">
        <v>312.10000000000002</v>
      </c>
      <c r="F534" s="1" t="s">
        <v>3319</v>
      </c>
      <c r="G534" s="1" t="s">
        <v>546</v>
      </c>
      <c r="H534" s="1"/>
      <c r="I534" s="1" t="s">
        <v>21</v>
      </c>
      <c r="J534" s="1" t="s">
        <v>29</v>
      </c>
      <c r="K534" s="1" t="s">
        <v>3320</v>
      </c>
      <c r="L534" s="1" t="s">
        <v>3370</v>
      </c>
      <c r="M534" s="1" t="s">
        <v>56</v>
      </c>
      <c r="N534" s="1" t="s">
        <v>5785</v>
      </c>
      <c r="O534" s="1" t="s">
        <v>2194</v>
      </c>
      <c r="P534" s="170" t="s">
        <v>3014</v>
      </c>
      <c r="Q534" s="169" t="s">
        <v>3993</v>
      </c>
      <c r="R534">
        <v>7208895</v>
      </c>
      <c r="S534" t="s">
        <v>7062</v>
      </c>
      <c r="U534" s="151" t="s">
        <v>2753</v>
      </c>
    </row>
    <row r="535" spans="1:21" customFormat="1" x14ac:dyDescent="0.25">
      <c r="A535" s="1" t="s">
        <v>2386</v>
      </c>
      <c r="B535" s="1" t="s">
        <v>2387</v>
      </c>
      <c r="C535" s="1" t="s">
        <v>4085</v>
      </c>
      <c r="D535" s="1" t="s">
        <v>1863</v>
      </c>
      <c r="E535" s="48">
        <v>170.6</v>
      </c>
      <c r="F535" s="1" t="s">
        <v>4080</v>
      </c>
      <c r="G535" s="1" t="s">
        <v>546</v>
      </c>
      <c r="H535" s="1"/>
      <c r="I535" s="1" t="s">
        <v>21</v>
      </c>
      <c r="J535" s="1" t="s">
        <v>27</v>
      </c>
      <c r="K535" s="1" t="s">
        <v>4086</v>
      </c>
      <c r="L535" s="1" t="s">
        <v>4082</v>
      </c>
      <c r="M535" s="1" t="s">
        <v>37</v>
      </c>
      <c r="N535" s="1" t="s">
        <v>5784</v>
      </c>
      <c r="O535" s="1" t="s">
        <v>2188</v>
      </c>
      <c r="P535" s="170" t="s">
        <v>3111</v>
      </c>
      <c r="Q535" s="169" t="s">
        <v>4087</v>
      </c>
      <c r="R535">
        <v>3709894</v>
      </c>
      <c r="S535" t="s">
        <v>7077</v>
      </c>
      <c r="U535" s="151" t="s">
        <v>2757</v>
      </c>
    </row>
    <row r="536" spans="1:21" customFormat="1" x14ac:dyDescent="0.25">
      <c r="A536" s="1" t="s">
        <v>2442</v>
      </c>
      <c r="B536" s="1" t="s">
        <v>2443</v>
      </c>
      <c r="C536" s="1" t="s">
        <v>4112</v>
      </c>
      <c r="D536" s="1" t="s">
        <v>1863</v>
      </c>
      <c r="E536" s="48">
        <v>214.4</v>
      </c>
      <c r="F536" s="1" t="s">
        <v>3314</v>
      </c>
      <c r="G536" s="1" t="s">
        <v>546</v>
      </c>
      <c r="H536" s="1"/>
      <c r="I536" s="1" t="s">
        <v>21</v>
      </c>
      <c r="J536" s="1" t="s">
        <v>29</v>
      </c>
      <c r="K536" s="1" t="s">
        <v>4084</v>
      </c>
      <c r="L536" s="1" t="s">
        <v>3794</v>
      </c>
      <c r="M536" s="1" t="s">
        <v>37</v>
      </c>
      <c r="N536" s="1" t="s">
        <v>5784</v>
      </c>
      <c r="O536" s="1" t="s">
        <v>2188</v>
      </c>
      <c r="P536" s="170" t="s">
        <v>3139</v>
      </c>
      <c r="Q536" s="169" t="s">
        <v>4113</v>
      </c>
      <c r="R536">
        <v>3710120</v>
      </c>
      <c r="S536" t="s">
        <v>7078</v>
      </c>
      <c r="U536" s="151" t="s">
        <v>2757</v>
      </c>
    </row>
    <row r="537" spans="1:21" customFormat="1" x14ac:dyDescent="0.25">
      <c r="A537" s="1" t="s">
        <v>2444</v>
      </c>
      <c r="B537" s="1" t="s">
        <v>2445</v>
      </c>
      <c r="C537" s="1" t="s">
        <v>4114</v>
      </c>
      <c r="D537" s="1" t="s">
        <v>1863</v>
      </c>
      <c r="E537" s="48">
        <v>330.7</v>
      </c>
      <c r="F537" s="1" t="s">
        <v>3319</v>
      </c>
      <c r="G537" s="1" t="s">
        <v>546</v>
      </c>
      <c r="H537" s="1"/>
      <c r="I537" s="1" t="s">
        <v>21</v>
      </c>
      <c r="J537" s="1" t="s">
        <v>29</v>
      </c>
      <c r="K537" s="1" t="s">
        <v>4115</v>
      </c>
      <c r="L537" s="1" t="s">
        <v>4116</v>
      </c>
      <c r="M537" s="1" t="s">
        <v>37</v>
      </c>
      <c r="N537" s="1" t="s">
        <v>5784</v>
      </c>
      <c r="O537" s="1" t="s">
        <v>2188</v>
      </c>
      <c r="P537" s="170" t="s">
        <v>3140</v>
      </c>
      <c r="Q537" s="169" t="s">
        <v>4117</v>
      </c>
      <c r="R537">
        <v>3710133</v>
      </c>
      <c r="S537" t="s">
        <v>7079</v>
      </c>
      <c r="U537" s="151" t="s">
        <v>2757</v>
      </c>
    </row>
    <row r="538" spans="1:21" customFormat="1" x14ac:dyDescent="0.25">
      <c r="A538" s="1" t="s">
        <v>2388</v>
      </c>
      <c r="B538" s="1" t="s">
        <v>2389</v>
      </c>
      <c r="C538" s="1" t="s">
        <v>4088</v>
      </c>
      <c r="D538" s="1" t="s">
        <v>1863</v>
      </c>
      <c r="E538" s="48">
        <v>249</v>
      </c>
      <c r="F538" s="1" t="s">
        <v>32</v>
      </c>
      <c r="G538" s="1" t="s">
        <v>546</v>
      </c>
      <c r="H538" s="1"/>
      <c r="I538" s="1" t="s">
        <v>21</v>
      </c>
      <c r="J538" s="1" t="s">
        <v>27</v>
      </c>
      <c r="K538" s="1" t="s">
        <v>3633</v>
      </c>
      <c r="L538" s="1" t="s">
        <v>4089</v>
      </c>
      <c r="M538" s="1" t="s">
        <v>37</v>
      </c>
      <c r="N538" s="1" t="s">
        <v>5784</v>
      </c>
      <c r="O538" s="1" t="s">
        <v>2188</v>
      </c>
      <c r="P538" s="170" t="s">
        <v>3112</v>
      </c>
      <c r="Q538" s="169" t="s">
        <v>4090</v>
      </c>
      <c r="R538">
        <v>3709898</v>
      </c>
      <c r="S538" t="s">
        <v>7080</v>
      </c>
      <c r="U538" s="151" t="s">
        <v>2757</v>
      </c>
    </row>
    <row r="539" spans="1:21" customFormat="1" x14ac:dyDescent="0.25">
      <c r="A539" s="1" t="s">
        <v>2390</v>
      </c>
      <c r="B539" s="1" t="s">
        <v>2391</v>
      </c>
      <c r="C539" s="1" t="s">
        <v>4091</v>
      </c>
      <c r="D539" s="1" t="s">
        <v>1863</v>
      </c>
      <c r="E539" s="48">
        <v>210.8</v>
      </c>
      <c r="F539" s="1" t="s">
        <v>3314</v>
      </c>
      <c r="G539" s="1" t="s">
        <v>546</v>
      </c>
      <c r="H539" s="1"/>
      <c r="I539" s="1" t="s">
        <v>21</v>
      </c>
      <c r="J539" s="1" t="s">
        <v>29</v>
      </c>
      <c r="K539" s="1" t="s">
        <v>4092</v>
      </c>
      <c r="L539" s="1" t="s">
        <v>4093</v>
      </c>
      <c r="M539" s="1" t="s">
        <v>37</v>
      </c>
      <c r="N539" s="1" t="s">
        <v>5784</v>
      </c>
      <c r="O539" s="1" t="s">
        <v>2188</v>
      </c>
      <c r="P539" s="170" t="s">
        <v>3113</v>
      </c>
      <c r="Q539" s="169" t="s">
        <v>4094</v>
      </c>
      <c r="R539">
        <v>3710125</v>
      </c>
      <c r="S539" t="s">
        <v>7081</v>
      </c>
      <c r="U539" s="151" t="s">
        <v>2757</v>
      </c>
    </row>
    <row r="540" spans="1:21" customFormat="1" x14ac:dyDescent="0.25">
      <c r="A540" s="1" t="s">
        <v>2392</v>
      </c>
      <c r="B540" s="1" t="s">
        <v>2393</v>
      </c>
      <c r="C540" s="1" t="s">
        <v>4095</v>
      </c>
      <c r="D540" s="1" t="s">
        <v>1863</v>
      </c>
      <c r="E540" s="48">
        <v>210.8</v>
      </c>
      <c r="F540" s="1" t="s">
        <v>3314</v>
      </c>
      <c r="G540" s="1" t="s">
        <v>546</v>
      </c>
      <c r="H540" s="1"/>
      <c r="I540" s="1" t="s">
        <v>21</v>
      </c>
      <c r="J540" s="1" t="s">
        <v>29</v>
      </c>
      <c r="K540" s="1" t="s">
        <v>4084</v>
      </c>
      <c r="L540" s="1" t="s">
        <v>4096</v>
      </c>
      <c r="M540" s="1" t="s">
        <v>37</v>
      </c>
      <c r="N540" s="1" t="s">
        <v>5784</v>
      </c>
      <c r="O540" s="1" t="s">
        <v>2188</v>
      </c>
      <c r="P540" s="170" t="s">
        <v>3114</v>
      </c>
      <c r="Q540" s="169" t="s">
        <v>4097</v>
      </c>
      <c r="R540">
        <v>3710126</v>
      </c>
      <c r="S540" t="s">
        <v>7082</v>
      </c>
      <c r="U540" s="151" t="s">
        <v>2757</v>
      </c>
    </row>
    <row r="541" spans="1:21" customFormat="1" x14ac:dyDescent="0.25">
      <c r="A541" s="1" t="s">
        <v>2394</v>
      </c>
      <c r="B541" s="1" t="s">
        <v>2395</v>
      </c>
      <c r="C541" s="1" t="s">
        <v>4098</v>
      </c>
      <c r="D541" s="1" t="s">
        <v>1863</v>
      </c>
      <c r="E541" s="48">
        <v>309.89999999999998</v>
      </c>
      <c r="F541" s="1" t="s">
        <v>3319</v>
      </c>
      <c r="G541" s="1" t="s">
        <v>546</v>
      </c>
      <c r="H541" s="1"/>
      <c r="I541" s="1" t="s">
        <v>21</v>
      </c>
      <c r="J541" s="1" t="s">
        <v>29</v>
      </c>
      <c r="K541" s="1" t="s">
        <v>4099</v>
      </c>
      <c r="L541" s="1" t="s">
        <v>4100</v>
      </c>
      <c r="M541" s="1" t="s">
        <v>37</v>
      </c>
      <c r="N541" s="1" t="s">
        <v>5784</v>
      </c>
      <c r="O541" s="1" t="s">
        <v>2188</v>
      </c>
      <c r="P541" s="170" t="s">
        <v>3115</v>
      </c>
      <c r="Q541" s="169" t="s">
        <v>4101</v>
      </c>
      <c r="R541">
        <v>3710140</v>
      </c>
      <c r="S541" t="s">
        <v>7083</v>
      </c>
      <c r="U541" s="151" t="s">
        <v>2757</v>
      </c>
    </row>
    <row r="542" spans="1:21" customFormat="1" x14ac:dyDescent="0.25">
      <c r="A542" s="1" t="s">
        <v>2426</v>
      </c>
      <c r="B542" s="1" t="s">
        <v>2427</v>
      </c>
      <c r="C542" s="1" t="s">
        <v>4102</v>
      </c>
      <c r="D542" s="1" t="s">
        <v>1863</v>
      </c>
      <c r="E542" s="48">
        <v>206.4</v>
      </c>
      <c r="F542" s="1" t="s">
        <v>4080</v>
      </c>
      <c r="G542" s="1" t="s">
        <v>546</v>
      </c>
      <c r="H542" s="1"/>
      <c r="I542" s="1" t="s">
        <v>21</v>
      </c>
      <c r="J542" s="1" t="s">
        <v>27</v>
      </c>
      <c r="K542" s="1" t="s">
        <v>4086</v>
      </c>
      <c r="L542" s="1" t="s">
        <v>4082</v>
      </c>
      <c r="M542" s="1" t="s">
        <v>37</v>
      </c>
      <c r="N542" s="1" t="s">
        <v>5786</v>
      </c>
      <c r="O542" s="1" t="s">
        <v>2188</v>
      </c>
      <c r="P542" s="170" t="s">
        <v>3131</v>
      </c>
      <c r="Q542" s="169" t="s">
        <v>4103</v>
      </c>
      <c r="R542">
        <v>3709896</v>
      </c>
      <c r="S542" t="s">
        <v>7084</v>
      </c>
      <c r="U542" s="151" t="s">
        <v>2757</v>
      </c>
    </row>
    <row r="543" spans="1:21" customFormat="1" x14ac:dyDescent="0.25">
      <c r="A543" s="1" t="s">
        <v>2428</v>
      </c>
      <c r="B543" s="1" t="s">
        <v>2429</v>
      </c>
      <c r="C543" s="1" t="s">
        <v>4104</v>
      </c>
      <c r="D543" s="1" t="s">
        <v>1863</v>
      </c>
      <c r="E543" s="48">
        <v>286.89999999999998</v>
      </c>
      <c r="F543" s="1" t="s">
        <v>32</v>
      </c>
      <c r="G543" s="1" t="s">
        <v>546</v>
      </c>
      <c r="H543" s="1"/>
      <c r="I543" s="1" t="s">
        <v>21</v>
      </c>
      <c r="J543" s="1" t="s">
        <v>27</v>
      </c>
      <c r="K543" s="1" t="s">
        <v>3633</v>
      </c>
      <c r="L543" s="1" t="s">
        <v>4089</v>
      </c>
      <c r="M543" s="1" t="s">
        <v>37</v>
      </c>
      <c r="N543" s="1" t="s">
        <v>5786</v>
      </c>
      <c r="O543" s="1" t="s">
        <v>2188</v>
      </c>
      <c r="P543" s="170" t="s">
        <v>3132</v>
      </c>
      <c r="Q543" s="169" t="s">
        <v>4105</v>
      </c>
      <c r="R543">
        <v>3710116</v>
      </c>
      <c r="S543" t="s">
        <v>7085</v>
      </c>
      <c r="U543" s="151" t="s">
        <v>2757</v>
      </c>
    </row>
    <row r="544" spans="1:21" customFormat="1" x14ac:dyDescent="0.25">
      <c r="A544" s="1" t="s">
        <v>2430</v>
      </c>
      <c r="B544" s="1" t="s">
        <v>2431</v>
      </c>
      <c r="C544" s="1" t="s">
        <v>4106</v>
      </c>
      <c r="D544" s="1" t="s">
        <v>1863</v>
      </c>
      <c r="E544" s="48">
        <v>251.5</v>
      </c>
      <c r="F544" s="1" t="s">
        <v>3314</v>
      </c>
      <c r="G544" s="1" t="s">
        <v>546</v>
      </c>
      <c r="H544" s="1"/>
      <c r="I544" s="1" t="s">
        <v>21</v>
      </c>
      <c r="J544" s="1" t="s">
        <v>29</v>
      </c>
      <c r="K544" s="1" t="s">
        <v>4092</v>
      </c>
      <c r="L544" s="1" t="s">
        <v>4093</v>
      </c>
      <c r="M544" s="1" t="s">
        <v>37</v>
      </c>
      <c r="N544" s="1" t="s">
        <v>5786</v>
      </c>
      <c r="O544" s="1" t="s">
        <v>2188</v>
      </c>
      <c r="P544" s="170" t="s">
        <v>3133</v>
      </c>
      <c r="Q544" s="169" t="s">
        <v>4107</v>
      </c>
      <c r="R544">
        <v>3710129</v>
      </c>
      <c r="S544" t="s">
        <v>7086</v>
      </c>
      <c r="U544" s="151" t="s">
        <v>2757</v>
      </c>
    </row>
    <row r="545" spans="1:21" customFormat="1" x14ac:dyDescent="0.25">
      <c r="A545" s="1" t="s">
        <v>2432</v>
      </c>
      <c r="B545" s="1" t="s">
        <v>2433</v>
      </c>
      <c r="C545" s="1" t="s">
        <v>4108</v>
      </c>
      <c r="D545" s="1" t="s">
        <v>1863</v>
      </c>
      <c r="E545" s="48">
        <v>249.7</v>
      </c>
      <c r="F545" s="1" t="s">
        <v>3314</v>
      </c>
      <c r="G545" s="1" t="s">
        <v>546</v>
      </c>
      <c r="H545" s="1"/>
      <c r="I545" s="1" t="s">
        <v>21</v>
      </c>
      <c r="J545" s="1" t="s">
        <v>29</v>
      </c>
      <c r="K545" s="1" t="s">
        <v>4084</v>
      </c>
      <c r="L545" s="1" t="s">
        <v>4096</v>
      </c>
      <c r="M545" s="1" t="s">
        <v>37</v>
      </c>
      <c r="N545" s="1" t="s">
        <v>5786</v>
      </c>
      <c r="O545" s="1" t="s">
        <v>2188</v>
      </c>
      <c r="P545" s="170" t="s">
        <v>3134</v>
      </c>
      <c r="Q545" s="169" t="s">
        <v>4109</v>
      </c>
      <c r="R545">
        <v>3710130</v>
      </c>
      <c r="S545" t="s">
        <v>7087</v>
      </c>
      <c r="U545" s="151" t="s">
        <v>2757</v>
      </c>
    </row>
    <row r="546" spans="1:21" customFormat="1" x14ac:dyDescent="0.25">
      <c r="A546" s="1" t="s">
        <v>2434</v>
      </c>
      <c r="B546" s="1" t="s">
        <v>2435</v>
      </c>
      <c r="C546" s="1" t="s">
        <v>4110</v>
      </c>
      <c r="D546" s="1" t="s">
        <v>1863</v>
      </c>
      <c r="E546" s="48">
        <v>349.1</v>
      </c>
      <c r="F546" s="1" t="s">
        <v>3319</v>
      </c>
      <c r="G546" s="1" t="s">
        <v>546</v>
      </c>
      <c r="H546" s="1"/>
      <c r="I546" s="1" t="s">
        <v>21</v>
      </c>
      <c r="J546" s="1" t="s">
        <v>29</v>
      </c>
      <c r="K546" s="1" t="s">
        <v>4099</v>
      </c>
      <c r="L546" s="1" t="s">
        <v>4100</v>
      </c>
      <c r="M546" s="1" t="s">
        <v>37</v>
      </c>
      <c r="N546" s="1" t="s">
        <v>5786</v>
      </c>
      <c r="O546" s="1" t="s">
        <v>2188</v>
      </c>
      <c r="P546" s="170" t="s">
        <v>3135</v>
      </c>
      <c r="Q546" s="169" t="s">
        <v>4111</v>
      </c>
      <c r="R546">
        <v>3710142</v>
      </c>
      <c r="S546" t="s">
        <v>7088</v>
      </c>
      <c r="U546" s="151" t="s">
        <v>2757</v>
      </c>
    </row>
    <row r="547" spans="1:21" customFormat="1" x14ac:dyDescent="0.25">
      <c r="A547" s="1" t="s">
        <v>5465</v>
      </c>
      <c r="B547" s="1" t="s">
        <v>5466</v>
      </c>
      <c r="C547" s="1" t="s">
        <v>3728</v>
      </c>
      <c r="D547" s="1" t="s">
        <v>1863</v>
      </c>
      <c r="E547" s="48">
        <v>249</v>
      </c>
      <c r="F547" s="1" t="s">
        <v>3319</v>
      </c>
      <c r="G547" s="1" t="s">
        <v>546</v>
      </c>
      <c r="H547" s="1"/>
      <c r="I547" s="1" t="s">
        <v>547</v>
      </c>
      <c r="J547" s="1" t="s">
        <v>27</v>
      </c>
      <c r="K547" s="1" t="s">
        <v>5467</v>
      </c>
      <c r="L547" s="1" t="s">
        <v>5468</v>
      </c>
      <c r="M547" s="1" t="s">
        <v>37</v>
      </c>
      <c r="N547" s="1" t="s">
        <v>5784</v>
      </c>
      <c r="O547" s="1" t="s">
        <v>2188</v>
      </c>
      <c r="P547" s="170" t="s">
        <v>5469</v>
      </c>
      <c r="Q547" s="169" t="s">
        <v>5470</v>
      </c>
      <c r="R547">
        <v>3610845</v>
      </c>
      <c r="S547" t="s">
        <v>7080</v>
      </c>
      <c r="U547" s="151" t="s">
        <v>2757</v>
      </c>
    </row>
    <row r="548" spans="1:21" customFormat="1" x14ac:dyDescent="0.25">
      <c r="A548" s="1" t="s">
        <v>5471</v>
      </c>
      <c r="B548" s="1" t="s">
        <v>5472</v>
      </c>
      <c r="C548" s="1" t="s">
        <v>3728</v>
      </c>
      <c r="D548" s="1" t="s">
        <v>1863</v>
      </c>
      <c r="E548" s="48">
        <v>286.89999999999998</v>
      </c>
      <c r="F548" s="1" t="s">
        <v>3319</v>
      </c>
      <c r="G548" s="1" t="s">
        <v>546</v>
      </c>
      <c r="H548" s="1"/>
      <c r="I548" s="1" t="s">
        <v>547</v>
      </c>
      <c r="J548" s="1" t="s">
        <v>27</v>
      </c>
      <c r="K548" s="1" t="s">
        <v>5467</v>
      </c>
      <c r="L548" s="1" t="s">
        <v>5468</v>
      </c>
      <c r="M548" s="1" t="s">
        <v>37</v>
      </c>
      <c r="N548" s="1" t="s">
        <v>5785</v>
      </c>
      <c r="O548" s="1" t="s">
        <v>2188</v>
      </c>
      <c r="P548" s="170" t="s">
        <v>5473</v>
      </c>
      <c r="Q548" s="169" t="s">
        <v>5474</v>
      </c>
      <c r="R548">
        <v>3610853</v>
      </c>
      <c r="S548" t="s">
        <v>7085</v>
      </c>
      <c r="U548" s="151" t="s">
        <v>2757</v>
      </c>
    </row>
    <row r="549" spans="1:21" customFormat="1" x14ac:dyDescent="0.25">
      <c r="A549" s="1" t="s">
        <v>5475</v>
      </c>
      <c r="B549" s="1" t="s">
        <v>5476</v>
      </c>
      <c r="C549" s="1" t="s">
        <v>5477</v>
      </c>
      <c r="D549" s="1" t="s">
        <v>1863</v>
      </c>
      <c r="E549" s="48">
        <v>328.1</v>
      </c>
      <c r="F549" s="1" t="s">
        <v>3319</v>
      </c>
      <c r="G549" s="1" t="s">
        <v>546</v>
      </c>
      <c r="H549" s="1"/>
      <c r="I549" s="1" t="s">
        <v>547</v>
      </c>
      <c r="J549" s="1" t="s">
        <v>29</v>
      </c>
      <c r="K549" s="1" t="s">
        <v>5478</v>
      </c>
      <c r="L549" s="1" t="s">
        <v>5479</v>
      </c>
      <c r="M549" s="1" t="s">
        <v>37</v>
      </c>
      <c r="N549" s="1" t="s">
        <v>5784</v>
      </c>
      <c r="O549" s="1" t="s">
        <v>2188</v>
      </c>
      <c r="P549" s="170" t="s">
        <v>5480</v>
      </c>
      <c r="Q549" s="169" t="s">
        <v>5481</v>
      </c>
      <c r="R549">
        <v>3610861</v>
      </c>
      <c r="S549" t="s">
        <v>7089</v>
      </c>
      <c r="U549" s="151" t="s">
        <v>2757</v>
      </c>
    </row>
    <row r="550" spans="1:21" customFormat="1" x14ac:dyDescent="0.25">
      <c r="A550" s="1" t="s">
        <v>5482</v>
      </c>
      <c r="B550" s="1" t="s">
        <v>5483</v>
      </c>
      <c r="C550" s="1" t="s">
        <v>3728</v>
      </c>
      <c r="D550" s="1" t="s">
        <v>1863</v>
      </c>
      <c r="E550" s="48">
        <v>375.9</v>
      </c>
      <c r="F550" s="1" t="s">
        <v>3319</v>
      </c>
      <c r="G550" s="1" t="s">
        <v>546</v>
      </c>
      <c r="H550" s="1"/>
      <c r="I550" s="1" t="s">
        <v>547</v>
      </c>
      <c r="J550" s="1" t="s">
        <v>29</v>
      </c>
      <c r="K550" s="1" t="s">
        <v>5478</v>
      </c>
      <c r="L550" s="1" t="s">
        <v>5479</v>
      </c>
      <c r="M550" s="1" t="s">
        <v>37</v>
      </c>
      <c r="N550" s="1" t="s">
        <v>5785</v>
      </c>
      <c r="O550" s="1" t="s">
        <v>2188</v>
      </c>
      <c r="P550" s="170" t="s">
        <v>5484</v>
      </c>
      <c r="Q550" s="169" t="s">
        <v>5485</v>
      </c>
      <c r="R550">
        <v>3610869</v>
      </c>
      <c r="S550" t="s">
        <v>7090</v>
      </c>
      <c r="U550" s="151" t="s">
        <v>2757</v>
      </c>
    </row>
    <row r="551" spans="1:21" customFormat="1" x14ac:dyDescent="0.25">
      <c r="A551" s="1" t="s">
        <v>4610</v>
      </c>
      <c r="B551" s="1" t="s">
        <v>4611</v>
      </c>
      <c r="C551" s="1" t="s">
        <v>3728</v>
      </c>
      <c r="D551" s="1" t="s">
        <v>1863</v>
      </c>
      <c r="E551" s="48">
        <v>238.7</v>
      </c>
      <c r="F551" s="1" t="s">
        <v>4612</v>
      </c>
      <c r="G551" s="1" t="s">
        <v>546</v>
      </c>
      <c r="H551" s="1"/>
      <c r="I551" s="1" t="s">
        <v>21</v>
      </c>
      <c r="J551" s="1" t="s">
        <v>4564</v>
      </c>
      <c r="K551" s="1" t="s">
        <v>4613</v>
      </c>
      <c r="L551" s="1" t="s">
        <v>4614</v>
      </c>
      <c r="M551" s="1" t="s">
        <v>37</v>
      </c>
      <c r="N551" s="1" t="s">
        <v>5784</v>
      </c>
      <c r="O551" s="1" t="s">
        <v>2188</v>
      </c>
      <c r="P551" s="170" t="s">
        <v>4615</v>
      </c>
      <c r="Q551" s="169" t="s">
        <v>4616</v>
      </c>
      <c r="R551">
        <v>3610877</v>
      </c>
      <c r="S551" t="s">
        <v>7091</v>
      </c>
      <c r="U551" s="151" t="s">
        <v>2757</v>
      </c>
    </row>
    <row r="552" spans="1:21" customFormat="1" x14ac:dyDescent="0.25">
      <c r="A552" s="1" t="s">
        <v>4617</v>
      </c>
      <c r="B552" s="1" t="s">
        <v>4618</v>
      </c>
      <c r="C552" s="1" t="s">
        <v>3728</v>
      </c>
      <c r="D552" s="1" t="s">
        <v>1863</v>
      </c>
      <c r="E552" s="48">
        <v>274.39999999999998</v>
      </c>
      <c r="F552" s="1" t="s">
        <v>4612</v>
      </c>
      <c r="G552" s="1" t="s">
        <v>546</v>
      </c>
      <c r="H552" s="1"/>
      <c r="I552" s="1" t="s">
        <v>21</v>
      </c>
      <c r="J552" s="1" t="s">
        <v>4564</v>
      </c>
      <c r="K552" s="1" t="s">
        <v>4613</v>
      </c>
      <c r="L552" s="1" t="s">
        <v>4619</v>
      </c>
      <c r="M552" s="1" t="s">
        <v>37</v>
      </c>
      <c r="N552" s="1" t="s">
        <v>5786</v>
      </c>
      <c r="O552" s="1" t="s">
        <v>2188</v>
      </c>
      <c r="P552" s="170" t="s">
        <v>4620</v>
      </c>
      <c r="Q552" s="169" t="s">
        <v>4621</v>
      </c>
      <c r="R552">
        <v>3610883</v>
      </c>
      <c r="S552" t="s">
        <v>7092</v>
      </c>
      <c r="U552" s="151" t="s">
        <v>2757</v>
      </c>
    </row>
    <row r="553" spans="1:21" customFormat="1" x14ac:dyDescent="0.25">
      <c r="A553" s="1" t="s">
        <v>2532</v>
      </c>
      <c r="B553" s="1" t="s">
        <v>2533</v>
      </c>
      <c r="C553" s="1" t="s">
        <v>4143</v>
      </c>
      <c r="D553" s="1" t="s">
        <v>1860</v>
      </c>
      <c r="E553" s="48">
        <v>214.4</v>
      </c>
      <c r="F553" s="1" t="s">
        <v>3314</v>
      </c>
      <c r="G553" s="1" t="s">
        <v>546</v>
      </c>
      <c r="H553" s="1"/>
      <c r="I553" s="1" t="s">
        <v>21</v>
      </c>
      <c r="J553" s="1" t="s">
        <v>29</v>
      </c>
      <c r="K553" s="1" t="s">
        <v>4084</v>
      </c>
      <c r="L553" s="1" t="s">
        <v>4144</v>
      </c>
      <c r="M553" s="1" t="s">
        <v>37</v>
      </c>
      <c r="N553" s="1" t="s">
        <v>5784</v>
      </c>
      <c r="O553" s="1" t="s">
        <v>2188</v>
      </c>
      <c r="P553" s="170" t="s">
        <v>3184</v>
      </c>
      <c r="Q553" s="169" t="s">
        <v>4145</v>
      </c>
      <c r="R553">
        <v>3710121</v>
      </c>
      <c r="S553" t="s">
        <v>7078</v>
      </c>
      <c r="U553" s="151" t="s">
        <v>2757</v>
      </c>
    </row>
    <row r="554" spans="1:21" customFormat="1" x14ac:dyDescent="0.25">
      <c r="A554" s="1" t="s">
        <v>2540</v>
      </c>
      <c r="B554" s="1" t="s">
        <v>2541</v>
      </c>
      <c r="C554" s="1" t="s">
        <v>4146</v>
      </c>
      <c r="D554" s="1" t="s">
        <v>1860</v>
      </c>
      <c r="E554" s="48">
        <v>330.7</v>
      </c>
      <c r="F554" s="1" t="s">
        <v>3319</v>
      </c>
      <c r="G554" s="1" t="s">
        <v>546</v>
      </c>
      <c r="H554" s="1"/>
      <c r="I554" s="1" t="s">
        <v>21</v>
      </c>
      <c r="J554" s="1" t="s">
        <v>29</v>
      </c>
      <c r="K554" s="1" t="s">
        <v>4115</v>
      </c>
      <c r="L554" s="1" t="s">
        <v>4147</v>
      </c>
      <c r="M554" s="1" t="s">
        <v>37</v>
      </c>
      <c r="N554" s="1" t="s">
        <v>5784</v>
      </c>
      <c r="O554" s="1" t="s">
        <v>2188</v>
      </c>
      <c r="P554" s="170" t="s">
        <v>3188</v>
      </c>
      <c r="Q554" s="169" t="s">
        <v>4148</v>
      </c>
      <c r="R554">
        <v>3710136</v>
      </c>
      <c r="S554" t="s">
        <v>7079</v>
      </c>
      <c r="U554" s="151" t="s">
        <v>2757</v>
      </c>
    </row>
    <row r="555" spans="1:21" customFormat="1" x14ac:dyDescent="0.25">
      <c r="A555" s="1" t="s">
        <v>2482</v>
      </c>
      <c r="B555" s="1" t="s">
        <v>2483</v>
      </c>
      <c r="C555" s="1" t="s">
        <v>4118</v>
      </c>
      <c r="D555" s="1" t="s">
        <v>1860</v>
      </c>
      <c r="E555" s="48">
        <v>170.6</v>
      </c>
      <c r="F555" s="1" t="s">
        <v>4080</v>
      </c>
      <c r="G555" s="1" t="s">
        <v>546</v>
      </c>
      <c r="H555" s="1"/>
      <c r="I555" s="1" t="s">
        <v>21</v>
      </c>
      <c r="J555" s="1" t="s">
        <v>27</v>
      </c>
      <c r="K555" s="1" t="s">
        <v>4119</v>
      </c>
      <c r="L555" s="1" t="s">
        <v>4120</v>
      </c>
      <c r="M555" s="1" t="s">
        <v>37</v>
      </c>
      <c r="N555" s="1" t="s">
        <v>5784</v>
      </c>
      <c r="O555" s="1" t="s">
        <v>2188</v>
      </c>
      <c r="P555" s="170" t="s">
        <v>3159</v>
      </c>
      <c r="Q555" s="169" t="s">
        <v>4121</v>
      </c>
      <c r="R555">
        <v>3709895</v>
      </c>
      <c r="S555" t="s">
        <v>7077</v>
      </c>
      <c r="U555" s="151" t="s">
        <v>2757</v>
      </c>
    </row>
    <row r="556" spans="1:21" customFormat="1" x14ac:dyDescent="0.25">
      <c r="A556" s="1" t="s">
        <v>2484</v>
      </c>
      <c r="B556" s="1" t="s">
        <v>2485</v>
      </c>
      <c r="C556" s="1" t="s">
        <v>4122</v>
      </c>
      <c r="D556" s="1" t="s">
        <v>1860</v>
      </c>
      <c r="E556" s="48">
        <v>249</v>
      </c>
      <c r="F556" s="1" t="s">
        <v>32</v>
      </c>
      <c r="G556" s="1" t="s">
        <v>546</v>
      </c>
      <c r="H556" s="1"/>
      <c r="I556" s="1" t="s">
        <v>21</v>
      </c>
      <c r="J556" s="1" t="s">
        <v>27</v>
      </c>
      <c r="K556" s="1" t="s">
        <v>4123</v>
      </c>
      <c r="L556" s="1" t="s">
        <v>4124</v>
      </c>
      <c r="M556" s="1" t="s">
        <v>37</v>
      </c>
      <c r="N556" s="1" t="s">
        <v>5784</v>
      </c>
      <c r="O556" s="1" t="s">
        <v>2188</v>
      </c>
      <c r="P556" s="170" t="s">
        <v>3160</v>
      </c>
      <c r="Q556" s="169" t="s">
        <v>4125</v>
      </c>
      <c r="R556">
        <v>3709899</v>
      </c>
      <c r="S556" t="s">
        <v>7080</v>
      </c>
      <c r="U556" s="151" t="s">
        <v>2757</v>
      </c>
    </row>
    <row r="557" spans="1:21" customFormat="1" x14ac:dyDescent="0.25">
      <c r="A557" s="1" t="s">
        <v>2486</v>
      </c>
      <c r="B557" s="1" t="s">
        <v>2487</v>
      </c>
      <c r="C557" s="1" t="s">
        <v>4126</v>
      </c>
      <c r="D557" s="1" t="s">
        <v>1860</v>
      </c>
      <c r="E557" s="48">
        <v>210.8</v>
      </c>
      <c r="F557" s="1" t="s">
        <v>3314</v>
      </c>
      <c r="G557" s="1" t="s">
        <v>546</v>
      </c>
      <c r="H557" s="1"/>
      <c r="I557" s="1" t="s">
        <v>21</v>
      </c>
      <c r="J557" s="1" t="s">
        <v>29</v>
      </c>
      <c r="K557" s="1" t="s">
        <v>4127</v>
      </c>
      <c r="L557" s="1" t="s">
        <v>4128</v>
      </c>
      <c r="M557" s="1" t="s">
        <v>37</v>
      </c>
      <c r="N557" s="1" t="s">
        <v>5784</v>
      </c>
      <c r="O557" s="1" t="s">
        <v>2188</v>
      </c>
      <c r="P557" s="170" t="s">
        <v>3161</v>
      </c>
      <c r="Q557" s="169" t="s">
        <v>4129</v>
      </c>
      <c r="R557" s="153">
        <v>3710127</v>
      </c>
      <c r="S557" t="s">
        <v>7082</v>
      </c>
      <c r="U557" s="151" t="s">
        <v>2757</v>
      </c>
    </row>
    <row r="558" spans="1:21" customFormat="1" x14ac:dyDescent="0.25">
      <c r="A558" s="1" t="s">
        <v>2488</v>
      </c>
      <c r="B558" s="1" t="s">
        <v>2489</v>
      </c>
      <c r="C558" s="1" t="s">
        <v>4130</v>
      </c>
      <c r="D558" s="1" t="s">
        <v>1860</v>
      </c>
      <c r="E558" s="48">
        <v>210.8</v>
      </c>
      <c r="F558" s="1" t="s">
        <v>3314</v>
      </c>
      <c r="G558" s="1" t="s">
        <v>546</v>
      </c>
      <c r="H558" s="1"/>
      <c r="I558" s="1" t="s">
        <v>21</v>
      </c>
      <c r="J558" s="1" t="s">
        <v>29</v>
      </c>
      <c r="K558" s="1" t="s">
        <v>4131</v>
      </c>
      <c r="L558" s="1" t="s">
        <v>4132</v>
      </c>
      <c r="M558" s="1" t="s">
        <v>37</v>
      </c>
      <c r="N558" s="1" t="s">
        <v>5784</v>
      </c>
      <c r="O558" s="1" t="s">
        <v>2188</v>
      </c>
      <c r="P558" s="170" t="s">
        <v>3162</v>
      </c>
      <c r="Q558" s="169" t="s">
        <v>4133</v>
      </c>
      <c r="R558" s="153">
        <v>3710128</v>
      </c>
      <c r="S558" t="s">
        <v>7081</v>
      </c>
      <c r="U558" s="151" t="s">
        <v>2757</v>
      </c>
    </row>
    <row r="559" spans="1:21" customFormat="1" x14ac:dyDescent="0.25">
      <c r="A559" s="1" t="s">
        <v>2490</v>
      </c>
      <c r="B559" s="1" t="s">
        <v>2491</v>
      </c>
      <c r="C559" s="1" t="s">
        <v>4134</v>
      </c>
      <c r="D559" s="1" t="s">
        <v>1860</v>
      </c>
      <c r="E559" s="48">
        <v>309.89999999999998</v>
      </c>
      <c r="F559" s="1" t="s">
        <v>3319</v>
      </c>
      <c r="G559" s="1" t="s">
        <v>546</v>
      </c>
      <c r="H559" s="1"/>
      <c r="I559" s="1" t="s">
        <v>21</v>
      </c>
      <c r="J559" s="1" t="s">
        <v>29</v>
      </c>
      <c r="K559" s="1" t="s">
        <v>4135</v>
      </c>
      <c r="L559" s="1" t="s">
        <v>4136</v>
      </c>
      <c r="M559" s="1" t="s">
        <v>37</v>
      </c>
      <c r="N559" s="1" t="s">
        <v>5784</v>
      </c>
      <c r="O559" s="1" t="s">
        <v>2188</v>
      </c>
      <c r="P559" s="170" t="s">
        <v>3163</v>
      </c>
      <c r="Q559" s="169" t="s">
        <v>4137</v>
      </c>
      <c r="R559" s="153">
        <v>3710141</v>
      </c>
      <c r="S559" t="s">
        <v>7083</v>
      </c>
      <c r="U559" s="151" t="s">
        <v>2757</v>
      </c>
    </row>
    <row r="560" spans="1:21" customFormat="1" x14ac:dyDescent="0.25">
      <c r="A560" s="1" t="s">
        <v>2522</v>
      </c>
      <c r="B560" s="1" t="s">
        <v>2523</v>
      </c>
      <c r="C560" s="1" t="s">
        <v>4118</v>
      </c>
      <c r="D560" s="1" t="s">
        <v>1860</v>
      </c>
      <c r="E560" s="48">
        <v>206.4</v>
      </c>
      <c r="F560" s="1" t="s">
        <v>4080</v>
      </c>
      <c r="G560" s="1" t="s">
        <v>546</v>
      </c>
      <c r="H560" s="1"/>
      <c r="I560" s="1" t="s">
        <v>21</v>
      </c>
      <c r="J560" s="1" t="s">
        <v>27</v>
      </c>
      <c r="K560" s="1" t="s">
        <v>4119</v>
      </c>
      <c r="L560" s="1" t="s">
        <v>4120</v>
      </c>
      <c r="M560" s="1" t="s">
        <v>37</v>
      </c>
      <c r="N560" s="1" t="s">
        <v>5786</v>
      </c>
      <c r="O560" s="1" t="s">
        <v>2188</v>
      </c>
      <c r="P560" s="170" t="s">
        <v>3179</v>
      </c>
      <c r="Q560" s="169" t="s">
        <v>4138</v>
      </c>
      <c r="R560" s="153">
        <v>3709897</v>
      </c>
      <c r="S560" t="s">
        <v>7084</v>
      </c>
      <c r="U560" s="151" t="s">
        <v>2757</v>
      </c>
    </row>
    <row r="561" spans="1:21" customFormat="1" x14ac:dyDescent="0.25">
      <c r="A561" s="1" t="s">
        <v>2524</v>
      </c>
      <c r="B561" s="1" t="s">
        <v>2525</v>
      </c>
      <c r="C561" s="1" t="s">
        <v>4122</v>
      </c>
      <c r="D561" s="1" t="s">
        <v>1860</v>
      </c>
      <c r="E561" s="48">
        <v>286.89999999999998</v>
      </c>
      <c r="F561" s="1" t="s">
        <v>32</v>
      </c>
      <c r="G561" s="1" t="s">
        <v>546</v>
      </c>
      <c r="H561" s="1"/>
      <c r="I561" s="1" t="s">
        <v>21</v>
      </c>
      <c r="J561" s="1" t="s">
        <v>27</v>
      </c>
      <c r="K561" s="1" t="s">
        <v>4123</v>
      </c>
      <c r="L561" s="1" t="s">
        <v>4124</v>
      </c>
      <c r="M561" s="1" t="s">
        <v>37</v>
      </c>
      <c r="N561" s="1" t="s">
        <v>5786</v>
      </c>
      <c r="O561" s="1" t="s">
        <v>2188</v>
      </c>
      <c r="P561" s="170" t="s">
        <v>3180</v>
      </c>
      <c r="Q561" s="169" t="s">
        <v>4139</v>
      </c>
      <c r="R561" s="153">
        <v>3710117</v>
      </c>
      <c r="S561" t="s">
        <v>7085</v>
      </c>
      <c r="U561" s="151" t="s">
        <v>2757</v>
      </c>
    </row>
    <row r="562" spans="1:21" customFormat="1" x14ac:dyDescent="0.25">
      <c r="A562" s="1" t="s">
        <v>2526</v>
      </c>
      <c r="B562" s="1" t="s">
        <v>2527</v>
      </c>
      <c r="C562" s="1" t="s">
        <v>4126</v>
      </c>
      <c r="D562" s="1" t="s">
        <v>1860</v>
      </c>
      <c r="E562" s="48">
        <v>249.7</v>
      </c>
      <c r="F562" s="1" t="s">
        <v>3314</v>
      </c>
      <c r="G562" s="1" t="s">
        <v>546</v>
      </c>
      <c r="H562" s="1"/>
      <c r="I562" s="1" t="s">
        <v>21</v>
      </c>
      <c r="J562" s="1" t="s">
        <v>29</v>
      </c>
      <c r="K562" s="1" t="s">
        <v>4127</v>
      </c>
      <c r="L562" s="1" t="s">
        <v>4128</v>
      </c>
      <c r="M562" s="1" t="s">
        <v>37</v>
      </c>
      <c r="N562" s="1" t="s">
        <v>5786</v>
      </c>
      <c r="O562" s="1" t="s">
        <v>2188</v>
      </c>
      <c r="P562" s="170" t="s">
        <v>3181</v>
      </c>
      <c r="Q562" s="169" t="s">
        <v>4140</v>
      </c>
      <c r="R562" s="153">
        <v>3710131</v>
      </c>
      <c r="S562" t="s">
        <v>7087</v>
      </c>
      <c r="U562" s="151" t="s">
        <v>2757</v>
      </c>
    </row>
    <row r="563" spans="1:21" customFormat="1" x14ac:dyDescent="0.25">
      <c r="A563" s="1" t="s">
        <v>2528</v>
      </c>
      <c r="B563" s="1" t="s">
        <v>2529</v>
      </c>
      <c r="C563" s="1" t="s">
        <v>4130</v>
      </c>
      <c r="D563" s="1" t="s">
        <v>1860</v>
      </c>
      <c r="E563" s="48">
        <v>251.5</v>
      </c>
      <c r="F563" s="1" t="s">
        <v>3314</v>
      </c>
      <c r="G563" s="1" t="s">
        <v>546</v>
      </c>
      <c r="H563" s="1"/>
      <c r="I563" s="1" t="s">
        <v>21</v>
      </c>
      <c r="J563" s="1" t="s">
        <v>29</v>
      </c>
      <c r="K563" s="1" t="s">
        <v>4131</v>
      </c>
      <c r="L563" s="1" t="s">
        <v>4132</v>
      </c>
      <c r="M563" s="1" t="s">
        <v>37</v>
      </c>
      <c r="N563" s="1" t="s">
        <v>5786</v>
      </c>
      <c r="O563" s="1" t="s">
        <v>2188</v>
      </c>
      <c r="P563" s="170" t="s">
        <v>3182</v>
      </c>
      <c r="Q563" s="169" t="s">
        <v>4141</v>
      </c>
      <c r="R563" s="153">
        <v>3710132</v>
      </c>
      <c r="S563" t="s">
        <v>7086</v>
      </c>
      <c r="U563" s="151" t="s">
        <v>2757</v>
      </c>
    </row>
    <row r="564" spans="1:21" customFormat="1" x14ac:dyDescent="0.25">
      <c r="A564" s="1" t="s">
        <v>2530</v>
      </c>
      <c r="B564" s="1" t="s">
        <v>2531</v>
      </c>
      <c r="C564" s="1" t="s">
        <v>4134</v>
      </c>
      <c r="D564" s="1" t="s">
        <v>1860</v>
      </c>
      <c r="E564" s="48">
        <v>349.1</v>
      </c>
      <c r="F564" s="1" t="s">
        <v>3319</v>
      </c>
      <c r="G564" s="1" t="s">
        <v>546</v>
      </c>
      <c r="H564" s="1"/>
      <c r="I564" s="1" t="s">
        <v>21</v>
      </c>
      <c r="J564" s="1" t="s">
        <v>29</v>
      </c>
      <c r="K564" s="1" t="s">
        <v>4135</v>
      </c>
      <c r="L564" s="1" t="s">
        <v>4136</v>
      </c>
      <c r="M564" s="1" t="s">
        <v>37</v>
      </c>
      <c r="N564" s="1" t="s">
        <v>5786</v>
      </c>
      <c r="O564" s="1" t="s">
        <v>2188</v>
      </c>
      <c r="P564" s="170" t="s">
        <v>3183</v>
      </c>
      <c r="Q564" s="169" t="s">
        <v>4142</v>
      </c>
      <c r="R564" s="153">
        <v>3710143</v>
      </c>
      <c r="S564" t="s">
        <v>7088</v>
      </c>
      <c r="U564" s="151" t="s">
        <v>2757</v>
      </c>
    </row>
    <row r="565" spans="1:21" customFormat="1" x14ac:dyDescent="0.25">
      <c r="A565" s="1" t="s">
        <v>5486</v>
      </c>
      <c r="B565" s="1" t="s">
        <v>5487</v>
      </c>
      <c r="C565" s="1" t="s">
        <v>5488</v>
      </c>
      <c r="D565" s="1" t="s">
        <v>1860</v>
      </c>
      <c r="E565" s="48">
        <v>249</v>
      </c>
      <c r="F565" s="1" t="s">
        <v>3319</v>
      </c>
      <c r="G565" s="1" t="s">
        <v>546</v>
      </c>
      <c r="H565" s="1"/>
      <c r="I565" s="1" t="s">
        <v>547</v>
      </c>
      <c r="J565" s="1" t="s">
        <v>27</v>
      </c>
      <c r="K565" s="1" t="s">
        <v>5467</v>
      </c>
      <c r="L565" s="1" t="s">
        <v>5489</v>
      </c>
      <c r="M565" s="1" t="s">
        <v>37</v>
      </c>
      <c r="N565" s="1" t="s">
        <v>5784</v>
      </c>
      <c r="O565" s="1" t="s">
        <v>2188</v>
      </c>
      <c r="P565" s="170" t="s">
        <v>5490</v>
      </c>
      <c r="Q565" s="169" t="s">
        <v>5491</v>
      </c>
      <c r="R565" s="153">
        <v>3610846</v>
      </c>
      <c r="S565" t="s">
        <v>7080</v>
      </c>
      <c r="U565" s="151" t="s">
        <v>2757</v>
      </c>
    </row>
    <row r="566" spans="1:21" customFormat="1" x14ac:dyDescent="0.25">
      <c r="A566" s="1" t="s">
        <v>5492</v>
      </c>
      <c r="B566" s="1" t="s">
        <v>5493</v>
      </c>
      <c r="C566" s="1" t="s">
        <v>3728</v>
      </c>
      <c r="D566" s="1" t="s">
        <v>1860</v>
      </c>
      <c r="E566" s="48">
        <v>286.89999999999998</v>
      </c>
      <c r="F566" s="1" t="s">
        <v>3319</v>
      </c>
      <c r="G566" s="1" t="s">
        <v>546</v>
      </c>
      <c r="H566" s="1"/>
      <c r="I566" s="1" t="s">
        <v>547</v>
      </c>
      <c r="J566" s="1" t="s">
        <v>27</v>
      </c>
      <c r="K566" s="1" t="s">
        <v>5467</v>
      </c>
      <c r="L566" s="1" t="s">
        <v>5489</v>
      </c>
      <c r="M566" s="1" t="s">
        <v>37</v>
      </c>
      <c r="N566" s="1" t="s">
        <v>5785</v>
      </c>
      <c r="O566" s="1" t="s">
        <v>2188</v>
      </c>
      <c r="P566" s="170" t="s">
        <v>5494</v>
      </c>
      <c r="Q566" s="169" t="s">
        <v>5495</v>
      </c>
      <c r="R566" s="153">
        <v>3610854</v>
      </c>
      <c r="S566" t="s">
        <v>7085</v>
      </c>
      <c r="U566" s="151" t="s">
        <v>2757</v>
      </c>
    </row>
    <row r="567" spans="1:21" customFormat="1" x14ac:dyDescent="0.25">
      <c r="A567" s="1" t="s">
        <v>5496</v>
      </c>
      <c r="B567" s="1" t="s">
        <v>5497</v>
      </c>
      <c r="C567" s="1" t="s">
        <v>3728</v>
      </c>
      <c r="D567" s="1" t="s">
        <v>1860</v>
      </c>
      <c r="E567" s="48">
        <v>328.1</v>
      </c>
      <c r="F567" s="1" t="s">
        <v>3319</v>
      </c>
      <c r="G567" s="1" t="s">
        <v>546</v>
      </c>
      <c r="H567" s="1"/>
      <c r="I567" s="1" t="s">
        <v>547</v>
      </c>
      <c r="J567" s="1" t="s">
        <v>29</v>
      </c>
      <c r="K567" s="1" t="s">
        <v>5478</v>
      </c>
      <c r="L567" s="1" t="s">
        <v>5498</v>
      </c>
      <c r="M567" s="1" t="s">
        <v>37</v>
      </c>
      <c r="N567" s="1" t="s">
        <v>5784</v>
      </c>
      <c r="O567" s="1" t="s">
        <v>2188</v>
      </c>
      <c r="P567" s="170" t="s">
        <v>5499</v>
      </c>
      <c r="Q567" s="169" t="s">
        <v>5500</v>
      </c>
      <c r="R567" s="153">
        <v>3610862</v>
      </c>
      <c r="S567" t="s">
        <v>7089</v>
      </c>
      <c r="U567" s="151" t="s">
        <v>2757</v>
      </c>
    </row>
    <row r="568" spans="1:21" customFormat="1" x14ac:dyDescent="0.25">
      <c r="A568" s="1" t="s">
        <v>5501</v>
      </c>
      <c r="B568" s="1" t="s">
        <v>5502</v>
      </c>
      <c r="C568" s="1" t="s">
        <v>3728</v>
      </c>
      <c r="D568" s="1" t="s">
        <v>1860</v>
      </c>
      <c r="E568" s="48">
        <v>375.9</v>
      </c>
      <c r="F568" s="1" t="s">
        <v>3319</v>
      </c>
      <c r="G568" s="1" t="s">
        <v>546</v>
      </c>
      <c r="H568" s="1"/>
      <c r="I568" s="1" t="s">
        <v>547</v>
      </c>
      <c r="J568" s="1" t="s">
        <v>29</v>
      </c>
      <c r="K568" s="1" t="s">
        <v>5478</v>
      </c>
      <c r="L568" s="1" t="s">
        <v>5498</v>
      </c>
      <c r="M568" s="1" t="s">
        <v>37</v>
      </c>
      <c r="N568" s="1" t="s">
        <v>5786</v>
      </c>
      <c r="O568" s="1" t="s">
        <v>2188</v>
      </c>
      <c r="P568" s="170" t="s">
        <v>5503</v>
      </c>
      <c r="Q568" s="169" t="s">
        <v>5504</v>
      </c>
      <c r="R568" s="153">
        <v>3610870</v>
      </c>
      <c r="S568" t="s">
        <v>7090</v>
      </c>
      <c r="U568" s="151" t="s">
        <v>2757</v>
      </c>
    </row>
    <row r="569" spans="1:21" customFormat="1" x14ac:dyDescent="0.25">
      <c r="A569" s="1" t="s">
        <v>4622</v>
      </c>
      <c r="B569" s="1" t="s">
        <v>4623</v>
      </c>
      <c r="C569" s="1" t="s">
        <v>3728</v>
      </c>
      <c r="D569" s="1" t="s">
        <v>1860</v>
      </c>
      <c r="E569" s="48">
        <v>238.7</v>
      </c>
      <c r="F569" s="1" t="s">
        <v>4612</v>
      </c>
      <c r="G569" s="1" t="s">
        <v>546</v>
      </c>
      <c r="H569" s="1"/>
      <c r="I569" s="1" t="s">
        <v>21</v>
      </c>
      <c r="J569" s="1" t="s">
        <v>4564</v>
      </c>
      <c r="K569" s="1" t="s">
        <v>4613</v>
      </c>
      <c r="L569" s="1" t="s">
        <v>4624</v>
      </c>
      <c r="M569" s="1" t="s">
        <v>37</v>
      </c>
      <c r="N569" s="1" t="s">
        <v>5784</v>
      </c>
      <c r="O569" s="1" t="s">
        <v>2188</v>
      </c>
      <c r="P569" s="170" t="s">
        <v>4625</v>
      </c>
      <c r="Q569" s="169" t="s">
        <v>4626</v>
      </c>
      <c r="R569" s="153">
        <v>3610880</v>
      </c>
      <c r="S569" t="s">
        <v>7091</v>
      </c>
      <c r="U569" s="151" t="s">
        <v>2757</v>
      </c>
    </row>
    <row r="570" spans="1:21" customFormat="1" x14ac:dyDescent="0.25">
      <c r="A570" s="1" t="s">
        <v>4627</v>
      </c>
      <c r="B570" s="1" t="s">
        <v>4628</v>
      </c>
      <c r="C570" s="1" t="s">
        <v>3728</v>
      </c>
      <c r="D570" s="1" t="s">
        <v>1860</v>
      </c>
      <c r="E570" s="48">
        <v>274.39999999999998</v>
      </c>
      <c r="F570" s="1" t="s">
        <v>4612</v>
      </c>
      <c r="G570" s="1" t="s">
        <v>546</v>
      </c>
      <c r="H570" s="1"/>
      <c r="I570" s="1" t="s">
        <v>21</v>
      </c>
      <c r="J570" s="1" t="s">
        <v>4564</v>
      </c>
      <c r="K570" s="1" t="s">
        <v>4613</v>
      </c>
      <c r="L570" s="1" t="s">
        <v>4629</v>
      </c>
      <c r="M570" s="1" t="s">
        <v>37</v>
      </c>
      <c r="N570" s="1" t="s">
        <v>5786</v>
      </c>
      <c r="O570" s="1" t="s">
        <v>2188</v>
      </c>
      <c r="P570" s="170" t="s">
        <v>4630</v>
      </c>
      <c r="Q570" s="169" t="s">
        <v>4631</v>
      </c>
      <c r="R570" s="153">
        <v>3610886</v>
      </c>
      <c r="S570" t="s">
        <v>7092</v>
      </c>
      <c r="U570" s="151" t="s">
        <v>2757</v>
      </c>
    </row>
    <row r="571" spans="1:21" customFormat="1" x14ac:dyDescent="0.25">
      <c r="A571" s="1" t="s">
        <v>2356</v>
      </c>
      <c r="B571" s="1" t="s">
        <v>2357</v>
      </c>
      <c r="C571" s="1" t="s">
        <v>4149</v>
      </c>
      <c r="D571" s="1" t="s">
        <v>1863</v>
      </c>
      <c r="E571" s="48">
        <v>170.6</v>
      </c>
      <c r="F571" s="1" t="s">
        <v>4080</v>
      </c>
      <c r="G571" s="1" t="s">
        <v>546</v>
      </c>
      <c r="H571" s="1"/>
      <c r="I571" s="1" t="s">
        <v>21</v>
      </c>
      <c r="J571" s="1" t="s">
        <v>27</v>
      </c>
      <c r="K571" s="1" t="s">
        <v>4086</v>
      </c>
      <c r="L571" s="1" t="s">
        <v>4150</v>
      </c>
      <c r="M571" s="1" t="s">
        <v>22</v>
      </c>
      <c r="N571" s="1" t="s">
        <v>5784</v>
      </c>
      <c r="O571" s="1" t="s">
        <v>2188</v>
      </c>
      <c r="P571" s="170" t="s">
        <v>3096</v>
      </c>
      <c r="Q571" s="169" t="s">
        <v>4151</v>
      </c>
      <c r="R571" s="153">
        <v>4909637</v>
      </c>
      <c r="S571" t="s">
        <v>7077</v>
      </c>
      <c r="U571" s="151" t="s">
        <v>2757</v>
      </c>
    </row>
    <row r="572" spans="1:21" customFormat="1" x14ac:dyDescent="0.25">
      <c r="A572" s="1" t="s">
        <v>2358</v>
      </c>
      <c r="B572" s="1" t="s">
        <v>2359</v>
      </c>
      <c r="C572" s="1" t="s">
        <v>4152</v>
      </c>
      <c r="D572" s="1" t="s">
        <v>1863</v>
      </c>
      <c r="E572" s="48">
        <v>210.8</v>
      </c>
      <c r="F572" s="1" t="s">
        <v>4929</v>
      </c>
      <c r="G572" s="1" t="s">
        <v>546</v>
      </c>
      <c r="H572" s="1"/>
      <c r="I572" s="1" t="s">
        <v>21</v>
      </c>
      <c r="J572" s="1" t="s">
        <v>29</v>
      </c>
      <c r="K572" s="1" t="s">
        <v>4084</v>
      </c>
      <c r="L572" s="1" t="s">
        <v>3530</v>
      </c>
      <c r="M572" s="1" t="s">
        <v>22</v>
      </c>
      <c r="N572" s="1" t="s">
        <v>5784</v>
      </c>
      <c r="O572" s="1" t="s">
        <v>2188</v>
      </c>
      <c r="P572" s="170" t="s">
        <v>3097</v>
      </c>
      <c r="Q572" s="169" t="s">
        <v>4153</v>
      </c>
      <c r="R572" s="153">
        <v>7407763</v>
      </c>
      <c r="S572" t="s">
        <v>7093</v>
      </c>
      <c r="U572" s="151" t="s">
        <v>2757</v>
      </c>
    </row>
    <row r="573" spans="1:21" customFormat="1" x14ac:dyDescent="0.25">
      <c r="A573" s="1" t="s">
        <v>2360</v>
      </c>
      <c r="B573" s="1" t="s">
        <v>2361</v>
      </c>
      <c r="C573" s="1" t="s">
        <v>4154</v>
      </c>
      <c r="D573" s="1" t="s">
        <v>1863</v>
      </c>
      <c r="E573" s="48">
        <v>249</v>
      </c>
      <c r="F573" s="1" t="s">
        <v>32</v>
      </c>
      <c r="G573" s="1" t="s">
        <v>546</v>
      </c>
      <c r="H573" s="1"/>
      <c r="I573" s="1" t="s">
        <v>21</v>
      </c>
      <c r="J573" s="1" t="s">
        <v>27</v>
      </c>
      <c r="K573" s="1" t="s">
        <v>4008</v>
      </c>
      <c r="L573" s="1" t="s">
        <v>4155</v>
      </c>
      <c r="M573" s="1" t="s">
        <v>22</v>
      </c>
      <c r="N573" s="1" t="s">
        <v>5784</v>
      </c>
      <c r="O573" s="1" t="s">
        <v>2188</v>
      </c>
      <c r="P573" s="170" t="s">
        <v>3098</v>
      </c>
      <c r="Q573" s="169" t="s">
        <v>4156</v>
      </c>
      <c r="R573" s="153">
        <v>4909649</v>
      </c>
      <c r="S573" t="s">
        <v>7080</v>
      </c>
      <c r="U573" s="151" t="s">
        <v>2757</v>
      </c>
    </row>
    <row r="574" spans="1:21" customFormat="1" x14ac:dyDescent="0.25">
      <c r="A574" s="1" t="s">
        <v>2362</v>
      </c>
      <c r="B574" s="1" t="s">
        <v>2363</v>
      </c>
      <c r="C574" s="1" t="s">
        <v>4157</v>
      </c>
      <c r="D574" s="1" t="s">
        <v>1863</v>
      </c>
      <c r="E574" s="48">
        <v>309.89999999999998</v>
      </c>
      <c r="F574" s="1" t="s">
        <v>3319</v>
      </c>
      <c r="G574" s="1" t="s">
        <v>546</v>
      </c>
      <c r="H574" s="1"/>
      <c r="I574" s="1" t="s">
        <v>21</v>
      </c>
      <c r="J574" s="1" t="s">
        <v>29</v>
      </c>
      <c r="K574" s="1" t="s">
        <v>4099</v>
      </c>
      <c r="L574" s="1" t="s">
        <v>4158</v>
      </c>
      <c r="M574" s="1" t="s">
        <v>22</v>
      </c>
      <c r="N574" s="1" t="s">
        <v>5784</v>
      </c>
      <c r="O574" s="1" t="s">
        <v>2188</v>
      </c>
      <c r="P574" s="170" t="s">
        <v>3099</v>
      </c>
      <c r="Q574" s="169" t="s">
        <v>4159</v>
      </c>
      <c r="R574" s="153">
        <v>7407765</v>
      </c>
      <c r="S574" t="s">
        <v>7083</v>
      </c>
      <c r="U574" s="151" t="s">
        <v>2757</v>
      </c>
    </row>
    <row r="575" spans="1:21" customFormat="1" x14ac:dyDescent="0.25">
      <c r="A575" s="1" t="s">
        <v>2380</v>
      </c>
      <c r="B575" s="1" t="s">
        <v>2381</v>
      </c>
      <c r="C575" s="1" t="s">
        <v>4160</v>
      </c>
      <c r="D575" s="1" t="s">
        <v>1863</v>
      </c>
      <c r="E575" s="48">
        <v>210.8</v>
      </c>
      <c r="F575" s="1" t="s">
        <v>3314</v>
      </c>
      <c r="G575" s="1" t="s">
        <v>546</v>
      </c>
      <c r="H575" s="1"/>
      <c r="I575" s="1" t="s">
        <v>21</v>
      </c>
      <c r="J575" s="1" t="s">
        <v>29</v>
      </c>
      <c r="K575" s="1" t="s">
        <v>4092</v>
      </c>
      <c r="L575" s="1" t="s">
        <v>4161</v>
      </c>
      <c r="M575" s="1" t="s">
        <v>22</v>
      </c>
      <c r="N575" s="1" t="s">
        <v>5784</v>
      </c>
      <c r="O575" s="1" t="s">
        <v>2188</v>
      </c>
      <c r="P575" s="170" t="s">
        <v>3108</v>
      </c>
      <c r="Q575" s="169" t="s">
        <v>4162</v>
      </c>
      <c r="R575" s="153">
        <v>4909664</v>
      </c>
      <c r="S575" t="s">
        <v>7081</v>
      </c>
      <c r="U575" s="151" t="s">
        <v>2757</v>
      </c>
    </row>
    <row r="576" spans="1:21" customFormat="1" x14ac:dyDescent="0.25">
      <c r="A576" s="1" t="s">
        <v>2436</v>
      </c>
      <c r="B576" s="1" t="s">
        <v>2437</v>
      </c>
      <c r="C576" s="1" t="s">
        <v>4173</v>
      </c>
      <c r="D576" s="1" t="s">
        <v>1863</v>
      </c>
      <c r="E576" s="48">
        <v>214.4</v>
      </c>
      <c r="F576" s="1" t="s">
        <v>3314</v>
      </c>
      <c r="G576" s="1" t="s">
        <v>546</v>
      </c>
      <c r="H576" s="1"/>
      <c r="I576" s="1" t="s">
        <v>21</v>
      </c>
      <c r="J576" s="1" t="s">
        <v>29</v>
      </c>
      <c r="K576" s="1" t="s">
        <v>4084</v>
      </c>
      <c r="L576" s="1" t="s">
        <v>3550</v>
      </c>
      <c r="M576" s="1" t="s">
        <v>22</v>
      </c>
      <c r="N576" s="1" t="s">
        <v>5784</v>
      </c>
      <c r="O576" s="1" t="s">
        <v>2188</v>
      </c>
      <c r="P576" s="170" t="s">
        <v>3136</v>
      </c>
      <c r="Q576" s="169" t="s">
        <v>4174</v>
      </c>
      <c r="R576" s="153">
        <v>8208300</v>
      </c>
      <c r="S576" t="s">
        <v>7094</v>
      </c>
      <c r="U576" s="151" t="s">
        <v>2757</v>
      </c>
    </row>
    <row r="577" spans="1:21" customFormat="1" x14ac:dyDescent="0.25">
      <c r="A577" s="1" t="s">
        <v>2446</v>
      </c>
      <c r="B577" s="1" t="s">
        <v>2447</v>
      </c>
      <c r="C577" s="1" t="s">
        <v>4175</v>
      </c>
      <c r="D577" s="1" t="s">
        <v>1863</v>
      </c>
      <c r="E577" s="48">
        <v>330.7</v>
      </c>
      <c r="F577" s="1" t="s">
        <v>3319</v>
      </c>
      <c r="G577" s="1" t="s">
        <v>546</v>
      </c>
      <c r="H577" s="1"/>
      <c r="I577" s="1" t="s">
        <v>21</v>
      </c>
      <c r="J577" s="1" t="s">
        <v>29</v>
      </c>
      <c r="K577" s="1" t="s">
        <v>4115</v>
      </c>
      <c r="L577" s="1" t="s">
        <v>4176</v>
      </c>
      <c r="M577" s="1" t="s">
        <v>22</v>
      </c>
      <c r="N577" s="1" t="s">
        <v>5784</v>
      </c>
      <c r="O577" s="1" t="s">
        <v>2188</v>
      </c>
      <c r="P577" s="170" t="s">
        <v>3141</v>
      </c>
      <c r="Q577" s="169" t="s">
        <v>4177</v>
      </c>
      <c r="R577" s="153">
        <v>8208301</v>
      </c>
      <c r="S577" t="s">
        <v>7079</v>
      </c>
      <c r="U577" s="151" t="s">
        <v>2757</v>
      </c>
    </row>
    <row r="578" spans="1:21" customFormat="1" x14ac:dyDescent="0.25">
      <c r="A578" s="1" t="s">
        <v>2396</v>
      </c>
      <c r="B578" s="1" t="s">
        <v>2397</v>
      </c>
      <c r="C578" s="1" t="s">
        <v>4163</v>
      </c>
      <c r="D578" s="1" t="s">
        <v>1863</v>
      </c>
      <c r="E578" s="48">
        <v>206.4</v>
      </c>
      <c r="F578" s="1" t="s">
        <v>4080</v>
      </c>
      <c r="G578" s="1" t="s">
        <v>546</v>
      </c>
      <c r="H578" s="1"/>
      <c r="I578" s="1" t="s">
        <v>21</v>
      </c>
      <c r="J578" s="1" t="s">
        <v>27</v>
      </c>
      <c r="K578" s="1" t="s">
        <v>4086</v>
      </c>
      <c r="L578" s="1" t="s">
        <v>4150</v>
      </c>
      <c r="M578" s="1" t="s">
        <v>22</v>
      </c>
      <c r="N578" s="1" t="s">
        <v>5785</v>
      </c>
      <c r="O578" s="1" t="s">
        <v>2188</v>
      </c>
      <c r="P578" s="170" t="s">
        <v>3116</v>
      </c>
      <c r="Q578" s="169" t="s">
        <v>4164</v>
      </c>
      <c r="R578" s="153">
        <v>4909643</v>
      </c>
      <c r="S578" t="s">
        <v>7084</v>
      </c>
      <c r="U578" s="151" t="s">
        <v>2757</v>
      </c>
    </row>
    <row r="579" spans="1:21" customFormat="1" x14ac:dyDescent="0.25">
      <c r="A579" s="1" t="s">
        <v>2398</v>
      </c>
      <c r="B579" s="1" t="s">
        <v>2399</v>
      </c>
      <c r="C579" s="1" t="s">
        <v>4165</v>
      </c>
      <c r="D579" s="1" t="s">
        <v>1863</v>
      </c>
      <c r="E579" s="48">
        <v>249.7</v>
      </c>
      <c r="F579" s="1" t="s">
        <v>3314</v>
      </c>
      <c r="G579" s="1" t="s">
        <v>546</v>
      </c>
      <c r="H579" s="1"/>
      <c r="I579" s="1" t="s">
        <v>21</v>
      </c>
      <c r="J579" s="1" t="s">
        <v>29</v>
      </c>
      <c r="K579" s="1" t="s">
        <v>4084</v>
      </c>
      <c r="L579" s="1" t="s">
        <v>3530</v>
      </c>
      <c r="M579" s="1" t="s">
        <v>22</v>
      </c>
      <c r="N579" s="1" t="s">
        <v>5785</v>
      </c>
      <c r="O579" s="1" t="s">
        <v>2188</v>
      </c>
      <c r="P579" s="170" t="s">
        <v>3117</v>
      </c>
      <c r="Q579" s="169" t="s">
        <v>4166</v>
      </c>
      <c r="R579" s="153">
        <v>2108681</v>
      </c>
      <c r="S579" t="s">
        <v>7087</v>
      </c>
      <c r="U579" s="151" t="s">
        <v>2757</v>
      </c>
    </row>
    <row r="580" spans="1:21" customFormat="1" x14ac:dyDescent="0.25">
      <c r="A580" s="1" t="s">
        <v>2400</v>
      </c>
      <c r="B580" s="1" t="s">
        <v>2401</v>
      </c>
      <c r="C580" s="1" t="s">
        <v>4167</v>
      </c>
      <c r="D580" s="1" t="s">
        <v>1863</v>
      </c>
      <c r="E580" s="48">
        <v>286.89999999999998</v>
      </c>
      <c r="F580" s="1" t="s">
        <v>32</v>
      </c>
      <c r="G580" s="1" t="s">
        <v>546</v>
      </c>
      <c r="H580" s="1"/>
      <c r="I580" s="1" t="s">
        <v>21</v>
      </c>
      <c r="J580" s="1" t="s">
        <v>27</v>
      </c>
      <c r="K580" s="1" t="s">
        <v>4008</v>
      </c>
      <c r="L580" s="1" t="s">
        <v>4155</v>
      </c>
      <c r="M580" s="1" t="s">
        <v>22</v>
      </c>
      <c r="N580" s="1" t="s">
        <v>5785</v>
      </c>
      <c r="O580" s="1" t="s">
        <v>2188</v>
      </c>
      <c r="P580" s="170" t="s">
        <v>3118</v>
      </c>
      <c r="Q580" s="169" t="s">
        <v>4168</v>
      </c>
      <c r="R580" s="153">
        <v>4909655</v>
      </c>
      <c r="S580" t="s">
        <v>7085</v>
      </c>
      <c r="U580" s="151" t="s">
        <v>2757</v>
      </c>
    </row>
    <row r="581" spans="1:21" customFormat="1" x14ac:dyDescent="0.25">
      <c r="A581" s="1" t="s">
        <v>2402</v>
      </c>
      <c r="B581" s="1" t="s">
        <v>2403</v>
      </c>
      <c r="C581" s="1" t="s">
        <v>4169</v>
      </c>
      <c r="D581" s="1" t="s">
        <v>1863</v>
      </c>
      <c r="E581" s="48">
        <v>349.1</v>
      </c>
      <c r="F581" s="1" t="s">
        <v>3319</v>
      </c>
      <c r="G581" s="1" t="s">
        <v>546</v>
      </c>
      <c r="H581" s="1"/>
      <c r="I581" s="1" t="s">
        <v>21</v>
      </c>
      <c r="J581" s="1" t="s">
        <v>29</v>
      </c>
      <c r="K581" s="1" t="s">
        <v>4099</v>
      </c>
      <c r="L581" s="1" t="s">
        <v>4158</v>
      </c>
      <c r="M581" s="1" t="s">
        <v>22</v>
      </c>
      <c r="N581" s="1" t="s">
        <v>5785</v>
      </c>
      <c r="O581" s="1" t="s">
        <v>2188</v>
      </c>
      <c r="P581" s="170" t="s">
        <v>3119</v>
      </c>
      <c r="Q581" s="169" t="s">
        <v>4170</v>
      </c>
      <c r="R581" s="153">
        <v>2108683</v>
      </c>
      <c r="S581" t="s">
        <v>7088</v>
      </c>
      <c r="U581" s="151" t="s">
        <v>2757</v>
      </c>
    </row>
    <row r="582" spans="1:21" customFormat="1" x14ac:dyDescent="0.25">
      <c r="A582" s="1" t="s">
        <v>2420</v>
      </c>
      <c r="B582" s="1" t="s">
        <v>2421</v>
      </c>
      <c r="C582" s="1" t="s">
        <v>4171</v>
      </c>
      <c r="D582" s="1" t="s">
        <v>1863</v>
      </c>
      <c r="E582" s="48">
        <v>251.5</v>
      </c>
      <c r="F582" s="1" t="s">
        <v>3314</v>
      </c>
      <c r="G582" s="1" t="s">
        <v>546</v>
      </c>
      <c r="H582" s="1"/>
      <c r="I582" s="1" t="s">
        <v>21</v>
      </c>
      <c r="J582" s="1" t="s">
        <v>29</v>
      </c>
      <c r="K582" s="1" t="s">
        <v>4092</v>
      </c>
      <c r="L582" s="1" t="s">
        <v>4161</v>
      </c>
      <c r="M582" s="1" t="s">
        <v>22</v>
      </c>
      <c r="N582" s="1" t="s">
        <v>5785</v>
      </c>
      <c r="O582" s="1" t="s">
        <v>2188</v>
      </c>
      <c r="P582" s="170" t="s">
        <v>3128</v>
      </c>
      <c r="Q582" s="169" t="s">
        <v>4172</v>
      </c>
      <c r="R582" s="153">
        <v>4909674</v>
      </c>
      <c r="S582" t="s">
        <v>7086</v>
      </c>
      <c r="U582" s="151" t="s">
        <v>2757</v>
      </c>
    </row>
    <row r="583" spans="1:21" customFormat="1" x14ac:dyDescent="0.25">
      <c r="A583" s="1" t="s">
        <v>5505</v>
      </c>
      <c r="B583" s="1" t="s">
        <v>5506</v>
      </c>
      <c r="C583" s="1" t="s">
        <v>3728</v>
      </c>
      <c r="D583" s="1" t="s">
        <v>1863</v>
      </c>
      <c r="E583" s="48">
        <v>328.1</v>
      </c>
      <c r="F583" s="1" t="s">
        <v>3319</v>
      </c>
      <c r="G583" s="1" t="s">
        <v>546</v>
      </c>
      <c r="H583" s="1"/>
      <c r="I583" s="1" t="s">
        <v>547</v>
      </c>
      <c r="J583" s="1" t="s">
        <v>29</v>
      </c>
      <c r="K583" s="1" t="s">
        <v>5478</v>
      </c>
      <c r="L583" s="1" t="s">
        <v>5507</v>
      </c>
      <c r="M583" s="1" t="s">
        <v>22</v>
      </c>
      <c r="N583" s="1" t="s">
        <v>5784</v>
      </c>
      <c r="O583" s="1" t="s">
        <v>2188</v>
      </c>
      <c r="P583" s="170" t="s">
        <v>5508</v>
      </c>
      <c r="Q583" s="169" t="s">
        <v>5509</v>
      </c>
      <c r="R583" s="153">
        <v>3610863</v>
      </c>
      <c r="S583" t="s">
        <v>7089</v>
      </c>
      <c r="U583" s="151" t="s">
        <v>2757</v>
      </c>
    </row>
    <row r="584" spans="1:21" customFormat="1" x14ac:dyDescent="0.25">
      <c r="A584" s="1" t="s">
        <v>5510</v>
      </c>
      <c r="B584" s="1" t="s">
        <v>5511</v>
      </c>
      <c r="C584" s="1" t="s">
        <v>5512</v>
      </c>
      <c r="D584" s="1" t="s">
        <v>1863</v>
      </c>
      <c r="E584" s="48">
        <v>375.9</v>
      </c>
      <c r="F584" s="1" t="s">
        <v>3319</v>
      </c>
      <c r="G584" s="1" t="s">
        <v>546</v>
      </c>
      <c r="H584" s="1"/>
      <c r="I584" s="1" t="s">
        <v>547</v>
      </c>
      <c r="J584" s="1" t="s">
        <v>29</v>
      </c>
      <c r="K584" s="1" t="s">
        <v>5478</v>
      </c>
      <c r="L584" s="1" t="s">
        <v>5507</v>
      </c>
      <c r="M584" s="1" t="s">
        <v>22</v>
      </c>
      <c r="N584" s="1" t="s">
        <v>5785</v>
      </c>
      <c r="O584" s="1" t="s">
        <v>2188</v>
      </c>
      <c r="P584" s="170" t="s">
        <v>5513</v>
      </c>
      <c r="Q584" s="169" t="s">
        <v>5514</v>
      </c>
      <c r="R584" s="153">
        <v>3610871</v>
      </c>
      <c r="S584" t="s">
        <v>7090</v>
      </c>
      <c r="U584" s="151" t="s">
        <v>2757</v>
      </c>
    </row>
    <row r="585" spans="1:21" customFormat="1" x14ac:dyDescent="0.25">
      <c r="A585" s="1" t="s">
        <v>5515</v>
      </c>
      <c r="B585" s="1" t="s">
        <v>5516</v>
      </c>
      <c r="C585" s="1" t="s">
        <v>5517</v>
      </c>
      <c r="D585" s="1" t="s">
        <v>1863</v>
      </c>
      <c r="E585" s="48">
        <v>249</v>
      </c>
      <c r="F585" s="1" t="s">
        <v>3319</v>
      </c>
      <c r="G585" s="1" t="s">
        <v>546</v>
      </c>
      <c r="H585" s="1"/>
      <c r="I585" s="1" t="s">
        <v>547</v>
      </c>
      <c r="J585" s="1" t="s">
        <v>27</v>
      </c>
      <c r="K585" s="1" t="s">
        <v>5467</v>
      </c>
      <c r="L585" s="1" t="s">
        <v>5518</v>
      </c>
      <c r="M585" s="1" t="s">
        <v>22</v>
      </c>
      <c r="N585" s="1" t="s">
        <v>5784</v>
      </c>
      <c r="O585" s="1" t="s">
        <v>2188</v>
      </c>
      <c r="P585" s="170" t="s">
        <v>5519</v>
      </c>
      <c r="Q585" s="169" t="s">
        <v>5520</v>
      </c>
      <c r="R585" s="153">
        <v>3610847</v>
      </c>
      <c r="S585" t="s">
        <v>7080</v>
      </c>
      <c r="U585" s="151" t="s">
        <v>2757</v>
      </c>
    </row>
    <row r="586" spans="1:21" customFormat="1" x14ac:dyDescent="0.25">
      <c r="A586" s="1" t="s">
        <v>5521</v>
      </c>
      <c r="B586" s="1" t="s">
        <v>5522</v>
      </c>
      <c r="C586" s="1" t="s">
        <v>3728</v>
      </c>
      <c r="D586" s="1" t="s">
        <v>1863</v>
      </c>
      <c r="E586" s="48">
        <v>286.89999999999998</v>
      </c>
      <c r="F586" s="1" t="s">
        <v>3319</v>
      </c>
      <c r="G586" s="1" t="s">
        <v>546</v>
      </c>
      <c r="H586" s="1"/>
      <c r="I586" s="1" t="s">
        <v>547</v>
      </c>
      <c r="J586" s="1" t="s">
        <v>27</v>
      </c>
      <c r="K586" s="1" t="s">
        <v>5467</v>
      </c>
      <c r="L586" s="1" t="s">
        <v>5518</v>
      </c>
      <c r="M586" s="1" t="s">
        <v>22</v>
      </c>
      <c r="N586" s="1" t="s">
        <v>5785</v>
      </c>
      <c r="O586" s="1" t="s">
        <v>2188</v>
      </c>
      <c r="P586" s="170" t="s">
        <v>5523</v>
      </c>
      <c r="Q586" s="169" t="s">
        <v>5524</v>
      </c>
      <c r="R586" s="153">
        <v>3610855</v>
      </c>
      <c r="S586" t="s">
        <v>7085</v>
      </c>
      <c r="U586" s="151" t="s">
        <v>2757</v>
      </c>
    </row>
    <row r="587" spans="1:21" customFormat="1" x14ac:dyDescent="0.25">
      <c r="A587" s="1" t="s">
        <v>4632</v>
      </c>
      <c r="B587" s="1" t="s">
        <v>4633</v>
      </c>
      <c r="C587" s="1" t="s">
        <v>3728</v>
      </c>
      <c r="D587" s="1" t="s">
        <v>1863</v>
      </c>
      <c r="E587" s="48">
        <v>238.7</v>
      </c>
      <c r="F587" s="1" t="s">
        <v>4612</v>
      </c>
      <c r="G587" s="1" t="s">
        <v>546</v>
      </c>
      <c r="H587" s="1"/>
      <c r="I587" s="1" t="s">
        <v>21</v>
      </c>
      <c r="J587" s="1" t="s">
        <v>4564</v>
      </c>
      <c r="K587" s="1" t="s">
        <v>4613</v>
      </c>
      <c r="L587" s="1" t="s">
        <v>4634</v>
      </c>
      <c r="M587" s="1" t="s">
        <v>22</v>
      </c>
      <c r="N587" s="1" t="s">
        <v>5784</v>
      </c>
      <c r="O587" s="1" t="s">
        <v>2188</v>
      </c>
      <c r="P587" s="170" t="s">
        <v>4635</v>
      </c>
      <c r="Q587" s="169" t="s">
        <v>4636</v>
      </c>
      <c r="R587" s="153">
        <v>3610878</v>
      </c>
      <c r="S587" t="s">
        <v>7091</v>
      </c>
      <c r="U587" s="151" t="s">
        <v>2757</v>
      </c>
    </row>
    <row r="588" spans="1:21" customFormat="1" x14ac:dyDescent="0.25">
      <c r="A588" s="1" t="s">
        <v>4637</v>
      </c>
      <c r="B588" s="1" t="s">
        <v>4638</v>
      </c>
      <c r="C588" s="1" t="s">
        <v>3728</v>
      </c>
      <c r="D588" s="1" t="s">
        <v>1863</v>
      </c>
      <c r="E588" s="48">
        <v>274.39999999999998</v>
      </c>
      <c r="F588" s="1" t="s">
        <v>4612</v>
      </c>
      <c r="G588" s="1" t="s">
        <v>546</v>
      </c>
      <c r="H588" s="1"/>
      <c r="I588" s="1" t="s">
        <v>21</v>
      </c>
      <c r="J588" s="1" t="s">
        <v>4564</v>
      </c>
      <c r="K588" s="1" t="s">
        <v>4613</v>
      </c>
      <c r="L588" s="1" t="s">
        <v>4639</v>
      </c>
      <c r="M588" s="1" t="s">
        <v>22</v>
      </c>
      <c r="N588" s="1" t="s">
        <v>5786</v>
      </c>
      <c r="O588" s="1" t="s">
        <v>2188</v>
      </c>
      <c r="P588" s="170" t="s">
        <v>4640</v>
      </c>
      <c r="Q588" s="169" t="s">
        <v>4641</v>
      </c>
      <c r="R588" s="153">
        <v>3610884</v>
      </c>
      <c r="S588" t="s">
        <v>7092</v>
      </c>
      <c r="U588" s="151" t="s">
        <v>2757</v>
      </c>
    </row>
    <row r="589" spans="1:21" customFormat="1" x14ac:dyDescent="0.25">
      <c r="A589" s="1" t="s">
        <v>2452</v>
      </c>
      <c r="B589" s="1" t="s">
        <v>2453</v>
      </c>
      <c r="C589" s="1" t="s">
        <v>4178</v>
      </c>
      <c r="D589" s="1" t="s">
        <v>1860</v>
      </c>
      <c r="E589" s="48">
        <v>170.6</v>
      </c>
      <c r="F589" s="1" t="s">
        <v>4080</v>
      </c>
      <c r="G589" s="1" t="s">
        <v>546</v>
      </c>
      <c r="H589" s="1"/>
      <c r="I589" s="1" t="s">
        <v>21</v>
      </c>
      <c r="J589" s="1" t="s">
        <v>27</v>
      </c>
      <c r="K589" s="1" t="s">
        <v>4086</v>
      </c>
      <c r="L589" s="1" t="s">
        <v>4179</v>
      </c>
      <c r="M589" s="1" t="s">
        <v>22</v>
      </c>
      <c r="N589" s="1" t="s">
        <v>5784</v>
      </c>
      <c r="O589" s="1" t="s">
        <v>2188</v>
      </c>
      <c r="P589" s="170" t="s">
        <v>3144</v>
      </c>
      <c r="Q589" s="169" t="s">
        <v>4180</v>
      </c>
      <c r="R589" s="153">
        <v>4909636</v>
      </c>
      <c r="S589" t="s">
        <v>7077</v>
      </c>
      <c r="U589" s="151" t="s">
        <v>2757</v>
      </c>
    </row>
    <row r="590" spans="1:21" customFormat="1" x14ac:dyDescent="0.25">
      <c r="A590" s="1" t="s">
        <v>2454</v>
      </c>
      <c r="B590" s="1" t="s">
        <v>2455</v>
      </c>
      <c r="C590" s="1" t="s">
        <v>4181</v>
      </c>
      <c r="D590" s="1" t="s">
        <v>1860</v>
      </c>
      <c r="E590" s="48">
        <v>210.8</v>
      </c>
      <c r="F590" s="1" t="s">
        <v>3314</v>
      </c>
      <c r="G590" s="1" t="s">
        <v>546</v>
      </c>
      <c r="H590" s="1"/>
      <c r="I590" s="1" t="s">
        <v>21</v>
      </c>
      <c r="J590" s="1" t="s">
        <v>29</v>
      </c>
      <c r="K590" s="1" t="s">
        <v>4127</v>
      </c>
      <c r="L590" s="1" t="s">
        <v>4182</v>
      </c>
      <c r="M590" s="1" t="s">
        <v>22</v>
      </c>
      <c r="N590" s="1" t="s">
        <v>5784</v>
      </c>
      <c r="O590" s="1" t="s">
        <v>2188</v>
      </c>
      <c r="P590" s="170" t="s">
        <v>3145</v>
      </c>
      <c r="Q590" s="169" t="s">
        <v>4183</v>
      </c>
      <c r="R590" s="153">
        <v>7407762</v>
      </c>
      <c r="S590" t="s">
        <v>7082</v>
      </c>
      <c r="U590" s="151" t="s">
        <v>2757</v>
      </c>
    </row>
    <row r="591" spans="1:21" customFormat="1" x14ac:dyDescent="0.25">
      <c r="A591" s="1" t="s">
        <v>2456</v>
      </c>
      <c r="B591" s="1" t="s">
        <v>2457</v>
      </c>
      <c r="C591" s="1" t="s">
        <v>4184</v>
      </c>
      <c r="D591" s="1" t="s">
        <v>1860</v>
      </c>
      <c r="E591" s="48">
        <v>249</v>
      </c>
      <c r="F591" s="1" t="s">
        <v>32</v>
      </c>
      <c r="G591" s="1" t="s">
        <v>546</v>
      </c>
      <c r="H591" s="1"/>
      <c r="I591" s="1" t="s">
        <v>21</v>
      </c>
      <c r="J591" s="1" t="s">
        <v>27</v>
      </c>
      <c r="K591" s="1" t="s">
        <v>3633</v>
      </c>
      <c r="L591" s="1" t="s">
        <v>4185</v>
      </c>
      <c r="M591" s="1" t="s">
        <v>22</v>
      </c>
      <c r="N591" s="1" t="s">
        <v>5784</v>
      </c>
      <c r="O591" s="1" t="s">
        <v>2188</v>
      </c>
      <c r="P591" s="170" t="s">
        <v>3146</v>
      </c>
      <c r="Q591" s="169" t="s">
        <v>4186</v>
      </c>
      <c r="R591" s="153">
        <v>4909648</v>
      </c>
      <c r="S591" t="s">
        <v>7080</v>
      </c>
      <c r="U591" s="151" t="s">
        <v>2757</v>
      </c>
    </row>
    <row r="592" spans="1:21" customFormat="1" x14ac:dyDescent="0.25">
      <c r="A592" s="1" t="s">
        <v>2458</v>
      </c>
      <c r="B592" s="1" t="s">
        <v>2459</v>
      </c>
      <c r="C592" s="1" t="s">
        <v>4187</v>
      </c>
      <c r="D592" s="1" t="s">
        <v>1860</v>
      </c>
      <c r="E592" s="48">
        <v>309.89999999999998</v>
      </c>
      <c r="F592" s="1" t="s">
        <v>3319</v>
      </c>
      <c r="G592" s="1" t="s">
        <v>546</v>
      </c>
      <c r="H592" s="1"/>
      <c r="I592" s="1" t="s">
        <v>21</v>
      </c>
      <c r="J592" s="1" t="s">
        <v>29</v>
      </c>
      <c r="K592" s="1" t="s">
        <v>4135</v>
      </c>
      <c r="L592" s="1" t="s">
        <v>4188</v>
      </c>
      <c r="M592" s="1" t="s">
        <v>22</v>
      </c>
      <c r="N592" s="1" t="s">
        <v>5784</v>
      </c>
      <c r="O592" s="1" t="s">
        <v>2188</v>
      </c>
      <c r="P592" s="170" t="s">
        <v>3147</v>
      </c>
      <c r="Q592" s="169" t="s">
        <v>4189</v>
      </c>
      <c r="R592" s="153">
        <v>7407764</v>
      </c>
      <c r="S592" t="s">
        <v>7083</v>
      </c>
      <c r="U592" s="151" t="s">
        <v>2757</v>
      </c>
    </row>
    <row r="593" spans="1:21" customFormat="1" x14ac:dyDescent="0.25">
      <c r="A593" s="1" t="s">
        <v>2476</v>
      </c>
      <c r="B593" s="1" t="s">
        <v>2477</v>
      </c>
      <c r="C593" s="1" t="s">
        <v>4190</v>
      </c>
      <c r="D593" s="1" t="s">
        <v>1860</v>
      </c>
      <c r="E593" s="48">
        <v>210.8</v>
      </c>
      <c r="F593" s="1" t="s">
        <v>3314</v>
      </c>
      <c r="G593" s="1" t="s">
        <v>546</v>
      </c>
      <c r="H593" s="1"/>
      <c r="I593" s="1" t="s">
        <v>21</v>
      </c>
      <c r="J593" s="1" t="s">
        <v>29</v>
      </c>
      <c r="K593" s="1" t="s">
        <v>4131</v>
      </c>
      <c r="L593" s="1" t="s">
        <v>4191</v>
      </c>
      <c r="M593" s="1" t="s">
        <v>22</v>
      </c>
      <c r="N593" s="1" t="s">
        <v>5784</v>
      </c>
      <c r="O593" s="1" t="s">
        <v>2188</v>
      </c>
      <c r="P593" s="170" t="s">
        <v>3156</v>
      </c>
      <c r="Q593" s="169" t="s">
        <v>4192</v>
      </c>
      <c r="R593" s="153">
        <v>4909667</v>
      </c>
      <c r="S593" t="s">
        <v>7081</v>
      </c>
      <c r="U593" s="151" t="s">
        <v>2757</v>
      </c>
    </row>
    <row r="594" spans="1:21" customFormat="1" x14ac:dyDescent="0.25">
      <c r="A594" s="1" t="s">
        <v>2534</v>
      </c>
      <c r="B594" s="1" t="s">
        <v>2535</v>
      </c>
      <c r="C594" s="1" t="s">
        <v>4203</v>
      </c>
      <c r="D594" s="1" t="s">
        <v>1860</v>
      </c>
      <c r="E594" s="48">
        <v>214.4</v>
      </c>
      <c r="F594" s="1" t="s">
        <v>3314</v>
      </c>
      <c r="G594" s="1" t="s">
        <v>546</v>
      </c>
      <c r="H594" s="1"/>
      <c r="I594" s="1" t="s">
        <v>21</v>
      </c>
      <c r="J594" s="1" t="s">
        <v>29</v>
      </c>
      <c r="K594" s="1" t="s">
        <v>4084</v>
      </c>
      <c r="L594" s="1" t="s">
        <v>4204</v>
      </c>
      <c r="M594" s="1" t="s">
        <v>22</v>
      </c>
      <c r="N594" s="1" t="s">
        <v>5784</v>
      </c>
      <c r="O594" s="1" t="s">
        <v>2188</v>
      </c>
      <c r="P594" s="170" t="s">
        <v>3185</v>
      </c>
      <c r="Q594" s="169" t="s">
        <v>4205</v>
      </c>
      <c r="R594" s="153">
        <v>3710122</v>
      </c>
      <c r="S594" t="s">
        <v>7078</v>
      </c>
      <c r="U594" s="151" t="s">
        <v>2757</v>
      </c>
    </row>
    <row r="595" spans="1:21" customFormat="1" x14ac:dyDescent="0.25">
      <c r="A595" s="1" t="s">
        <v>2542</v>
      </c>
      <c r="B595" s="1" t="s">
        <v>2543</v>
      </c>
      <c r="C595" s="1" t="s">
        <v>4206</v>
      </c>
      <c r="D595" s="1" t="s">
        <v>1860</v>
      </c>
      <c r="E595" s="48">
        <v>330.7</v>
      </c>
      <c r="F595" s="1" t="s">
        <v>3319</v>
      </c>
      <c r="G595" s="1" t="s">
        <v>546</v>
      </c>
      <c r="H595" s="1"/>
      <c r="I595" s="1" t="s">
        <v>21</v>
      </c>
      <c r="J595" s="1" t="s">
        <v>29</v>
      </c>
      <c r="K595" s="1" t="s">
        <v>4115</v>
      </c>
      <c r="L595" s="1" t="s">
        <v>4207</v>
      </c>
      <c r="M595" s="1" t="s">
        <v>22</v>
      </c>
      <c r="N595" s="1" t="s">
        <v>5784</v>
      </c>
      <c r="O595" s="1" t="s">
        <v>2188</v>
      </c>
      <c r="P595" s="170" t="s">
        <v>3189</v>
      </c>
      <c r="Q595" s="169" t="s">
        <v>4208</v>
      </c>
      <c r="R595" s="153">
        <v>3710137</v>
      </c>
      <c r="S595" t="s">
        <v>7079</v>
      </c>
      <c r="U595" s="151" t="s">
        <v>2757</v>
      </c>
    </row>
    <row r="596" spans="1:21" customFormat="1" x14ac:dyDescent="0.25">
      <c r="A596" s="1" t="s">
        <v>2492</v>
      </c>
      <c r="B596" s="1" t="s">
        <v>2493</v>
      </c>
      <c r="C596" s="1" t="s">
        <v>4193</v>
      </c>
      <c r="D596" s="1" t="s">
        <v>1860</v>
      </c>
      <c r="E596" s="48">
        <v>206.4</v>
      </c>
      <c r="F596" s="1" t="s">
        <v>4080</v>
      </c>
      <c r="G596" s="1" t="s">
        <v>546</v>
      </c>
      <c r="H596" s="1"/>
      <c r="I596" s="1" t="s">
        <v>21</v>
      </c>
      <c r="J596" s="1" t="s">
        <v>27</v>
      </c>
      <c r="K596" s="1" t="s">
        <v>4086</v>
      </c>
      <c r="L596" s="1" t="s">
        <v>4179</v>
      </c>
      <c r="M596" s="1" t="s">
        <v>22</v>
      </c>
      <c r="N596" s="1" t="s">
        <v>5785</v>
      </c>
      <c r="O596" s="1" t="s">
        <v>2188</v>
      </c>
      <c r="P596" s="170" t="s">
        <v>3164</v>
      </c>
      <c r="Q596" s="169" t="s">
        <v>4194</v>
      </c>
      <c r="R596" s="153">
        <v>4909642</v>
      </c>
      <c r="S596" t="s">
        <v>7084</v>
      </c>
      <c r="U596" s="151" t="s">
        <v>2757</v>
      </c>
    </row>
    <row r="597" spans="1:21" customFormat="1" x14ac:dyDescent="0.25">
      <c r="A597" s="1" t="s">
        <v>2494</v>
      </c>
      <c r="B597" s="1" t="s">
        <v>2495</v>
      </c>
      <c r="C597" s="1" t="s">
        <v>4195</v>
      </c>
      <c r="D597" s="1" t="s">
        <v>1860</v>
      </c>
      <c r="E597" s="48">
        <v>249.7</v>
      </c>
      <c r="F597" s="1" t="s">
        <v>3314</v>
      </c>
      <c r="G597" s="1" t="s">
        <v>546</v>
      </c>
      <c r="H597" s="1"/>
      <c r="I597" s="1" t="s">
        <v>21</v>
      </c>
      <c r="J597" s="1" t="s">
        <v>29</v>
      </c>
      <c r="K597" s="1" t="s">
        <v>4127</v>
      </c>
      <c r="L597" s="1" t="s">
        <v>4182</v>
      </c>
      <c r="M597" s="1" t="s">
        <v>22</v>
      </c>
      <c r="N597" s="1" t="s">
        <v>5785</v>
      </c>
      <c r="O597" s="1" t="s">
        <v>2188</v>
      </c>
      <c r="P597" s="170" t="s">
        <v>3165</v>
      </c>
      <c r="Q597" s="169" t="s">
        <v>4196</v>
      </c>
      <c r="R597" s="153">
        <v>2108680</v>
      </c>
      <c r="S597" t="s">
        <v>7087</v>
      </c>
      <c r="U597" s="151" t="s">
        <v>2757</v>
      </c>
    </row>
    <row r="598" spans="1:21" customFormat="1" x14ac:dyDescent="0.25">
      <c r="A598" s="1" t="s">
        <v>2496</v>
      </c>
      <c r="B598" s="1" t="s">
        <v>2497</v>
      </c>
      <c r="C598" s="1" t="s">
        <v>4197</v>
      </c>
      <c r="D598" s="1" t="s">
        <v>1860</v>
      </c>
      <c r="E598" s="48">
        <v>286.89999999999998</v>
      </c>
      <c r="F598" s="1" t="s">
        <v>32</v>
      </c>
      <c r="G598" s="1" t="s">
        <v>546</v>
      </c>
      <c r="H598" s="1"/>
      <c r="I598" s="1" t="s">
        <v>21</v>
      </c>
      <c r="J598" s="1" t="s">
        <v>27</v>
      </c>
      <c r="K598" s="1" t="s">
        <v>3633</v>
      </c>
      <c r="L598" s="1" t="s">
        <v>4185</v>
      </c>
      <c r="M598" s="1" t="s">
        <v>22</v>
      </c>
      <c r="N598" s="1" t="s">
        <v>5785</v>
      </c>
      <c r="O598" s="1" t="s">
        <v>2188</v>
      </c>
      <c r="P598" s="170" t="s">
        <v>3166</v>
      </c>
      <c r="Q598" s="169" t="s">
        <v>4198</v>
      </c>
      <c r="R598" s="153">
        <v>4909654</v>
      </c>
      <c r="S598" t="s">
        <v>7085</v>
      </c>
      <c r="U598" s="151" t="s">
        <v>2757</v>
      </c>
    </row>
    <row r="599" spans="1:21" customFormat="1" x14ac:dyDescent="0.25">
      <c r="A599" s="1" t="s">
        <v>2498</v>
      </c>
      <c r="B599" s="1" t="s">
        <v>2499</v>
      </c>
      <c r="C599" s="1" t="s">
        <v>4199</v>
      </c>
      <c r="D599" s="1" t="s">
        <v>1860</v>
      </c>
      <c r="E599" s="48">
        <v>349.1</v>
      </c>
      <c r="F599" s="1" t="s">
        <v>3319</v>
      </c>
      <c r="G599" s="1" t="s">
        <v>546</v>
      </c>
      <c r="H599" s="1"/>
      <c r="I599" s="1" t="s">
        <v>21</v>
      </c>
      <c r="J599" s="1" t="s">
        <v>29</v>
      </c>
      <c r="K599" s="1" t="s">
        <v>4135</v>
      </c>
      <c r="L599" s="1" t="s">
        <v>4188</v>
      </c>
      <c r="M599" s="1" t="s">
        <v>22</v>
      </c>
      <c r="N599" s="1" t="s">
        <v>5785</v>
      </c>
      <c r="O599" s="1" t="s">
        <v>2188</v>
      </c>
      <c r="P599" s="170" t="s">
        <v>3167</v>
      </c>
      <c r="Q599" s="169" t="s">
        <v>4200</v>
      </c>
      <c r="R599" s="153">
        <v>2108682</v>
      </c>
      <c r="S599" t="s">
        <v>7088</v>
      </c>
      <c r="U599" s="151" t="s">
        <v>2757</v>
      </c>
    </row>
    <row r="600" spans="1:21" customFormat="1" x14ac:dyDescent="0.25">
      <c r="A600" s="1" t="s">
        <v>2516</v>
      </c>
      <c r="B600" s="1" t="s">
        <v>2517</v>
      </c>
      <c r="C600" s="1" t="s">
        <v>4201</v>
      </c>
      <c r="D600" s="1" t="s">
        <v>1860</v>
      </c>
      <c r="E600" s="48">
        <v>251.5</v>
      </c>
      <c r="F600" s="1" t="s">
        <v>3314</v>
      </c>
      <c r="G600" s="1" t="s">
        <v>546</v>
      </c>
      <c r="H600" s="1"/>
      <c r="I600" s="1" t="s">
        <v>21</v>
      </c>
      <c r="J600" s="1" t="s">
        <v>29</v>
      </c>
      <c r="K600" s="1" t="s">
        <v>4131</v>
      </c>
      <c r="L600" s="1" t="s">
        <v>4191</v>
      </c>
      <c r="M600" s="1" t="s">
        <v>22</v>
      </c>
      <c r="N600" s="1" t="s">
        <v>5785</v>
      </c>
      <c r="O600" s="1" t="s">
        <v>2188</v>
      </c>
      <c r="P600" s="170" t="s">
        <v>3176</v>
      </c>
      <c r="Q600" s="169" t="s">
        <v>4202</v>
      </c>
      <c r="R600" s="153">
        <v>4909677</v>
      </c>
      <c r="S600" t="s">
        <v>7086</v>
      </c>
      <c r="U600" s="151" t="s">
        <v>2757</v>
      </c>
    </row>
    <row r="601" spans="1:21" customFormat="1" x14ac:dyDescent="0.25">
      <c r="A601" s="1" t="s">
        <v>5525</v>
      </c>
      <c r="B601" s="1" t="s">
        <v>5526</v>
      </c>
      <c r="C601" s="1" t="s">
        <v>3728</v>
      </c>
      <c r="D601" s="1" t="s">
        <v>1860</v>
      </c>
      <c r="E601" s="48">
        <v>328.1</v>
      </c>
      <c r="F601" s="1" t="s">
        <v>3319</v>
      </c>
      <c r="G601" s="1" t="s">
        <v>546</v>
      </c>
      <c r="H601" s="1"/>
      <c r="I601" s="1" t="s">
        <v>547</v>
      </c>
      <c r="J601" s="1" t="s">
        <v>29</v>
      </c>
      <c r="K601" s="1" t="s">
        <v>5478</v>
      </c>
      <c r="L601" s="1" t="s">
        <v>5527</v>
      </c>
      <c r="M601" s="1" t="s">
        <v>22</v>
      </c>
      <c r="N601" s="1" t="s">
        <v>5784</v>
      </c>
      <c r="O601" s="1" t="s">
        <v>2188</v>
      </c>
      <c r="P601" s="170" t="s">
        <v>5528</v>
      </c>
      <c r="Q601" s="169" t="s">
        <v>5529</v>
      </c>
      <c r="R601" s="153">
        <v>3610864</v>
      </c>
      <c r="S601" t="s">
        <v>7089</v>
      </c>
      <c r="U601" s="151" t="s">
        <v>2757</v>
      </c>
    </row>
    <row r="602" spans="1:21" customFormat="1" x14ac:dyDescent="0.25">
      <c r="A602" s="1" t="s">
        <v>5530</v>
      </c>
      <c r="B602" s="1" t="s">
        <v>5531</v>
      </c>
      <c r="C602" s="1" t="s">
        <v>3728</v>
      </c>
      <c r="D602" s="1" t="s">
        <v>1860</v>
      </c>
      <c r="E602" s="48">
        <v>375.9</v>
      </c>
      <c r="F602" s="1" t="s">
        <v>3319</v>
      </c>
      <c r="G602" s="1" t="s">
        <v>546</v>
      </c>
      <c r="H602" s="1"/>
      <c r="I602" s="1" t="s">
        <v>547</v>
      </c>
      <c r="J602" s="1" t="s">
        <v>29</v>
      </c>
      <c r="K602" s="1" t="s">
        <v>5478</v>
      </c>
      <c r="L602" s="1" t="s">
        <v>5527</v>
      </c>
      <c r="M602" s="1" t="s">
        <v>22</v>
      </c>
      <c r="N602" s="1" t="s">
        <v>5786</v>
      </c>
      <c r="O602" s="1" t="s">
        <v>2188</v>
      </c>
      <c r="P602" s="170" t="s">
        <v>5532</v>
      </c>
      <c r="Q602" s="169" t="s">
        <v>5533</v>
      </c>
      <c r="R602" s="153">
        <v>3610872</v>
      </c>
      <c r="S602" t="s">
        <v>7090</v>
      </c>
      <c r="U602" s="151" t="s">
        <v>2757</v>
      </c>
    </row>
    <row r="603" spans="1:21" customFormat="1" x14ac:dyDescent="0.25">
      <c r="A603" s="1" t="s">
        <v>5534</v>
      </c>
      <c r="B603" s="1" t="s">
        <v>5535</v>
      </c>
      <c r="C603" s="1" t="s">
        <v>3728</v>
      </c>
      <c r="D603" s="1" t="s">
        <v>1860</v>
      </c>
      <c r="E603" s="48">
        <v>249</v>
      </c>
      <c r="F603" s="1" t="s">
        <v>3319</v>
      </c>
      <c r="G603" s="1" t="s">
        <v>546</v>
      </c>
      <c r="H603" s="1"/>
      <c r="I603" s="1" t="s">
        <v>547</v>
      </c>
      <c r="J603" s="1" t="s">
        <v>27</v>
      </c>
      <c r="K603" s="1" t="s">
        <v>5467</v>
      </c>
      <c r="L603" s="1" t="s">
        <v>5536</v>
      </c>
      <c r="M603" s="1" t="s">
        <v>22</v>
      </c>
      <c r="N603" s="1" t="s">
        <v>5784</v>
      </c>
      <c r="O603" s="1" t="s">
        <v>2188</v>
      </c>
      <c r="P603" s="170" t="s">
        <v>5537</v>
      </c>
      <c r="Q603" s="169" t="s">
        <v>5538</v>
      </c>
      <c r="R603" s="153">
        <v>3610848</v>
      </c>
      <c r="S603" t="s">
        <v>7080</v>
      </c>
      <c r="U603" s="151" t="s">
        <v>2757</v>
      </c>
    </row>
    <row r="604" spans="1:21" customFormat="1" x14ac:dyDescent="0.25">
      <c r="A604" s="1" t="s">
        <v>5539</v>
      </c>
      <c r="B604" s="1" t="s">
        <v>5540</v>
      </c>
      <c r="C604" s="1" t="s">
        <v>3728</v>
      </c>
      <c r="D604" s="1" t="s">
        <v>1860</v>
      </c>
      <c r="E604" s="48">
        <v>286.89999999999998</v>
      </c>
      <c r="F604" s="1" t="s">
        <v>3319</v>
      </c>
      <c r="G604" s="1" t="s">
        <v>546</v>
      </c>
      <c r="H604" s="1"/>
      <c r="I604" s="1" t="s">
        <v>547</v>
      </c>
      <c r="J604" s="1" t="s">
        <v>27</v>
      </c>
      <c r="K604" s="1" t="s">
        <v>5467</v>
      </c>
      <c r="L604" s="1" t="s">
        <v>5536</v>
      </c>
      <c r="M604" s="1" t="s">
        <v>22</v>
      </c>
      <c r="N604" s="1" t="s">
        <v>5785</v>
      </c>
      <c r="O604" s="1" t="s">
        <v>2188</v>
      </c>
      <c r="P604" s="170" t="s">
        <v>5541</v>
      </c>
      <c r="Q604" s="169" t="s">
        <v>5542</v>
      </c>
      <c r="R604" s="153">
        <v>3610856</v>
      </c>
      <c r="S604" t="s">
        <v>7085</v>
      </c>
      <c r="U604" s="151" t="s">
        <v>2757</v>
      </c>
    </row>
    <row r="605" spans="1:21" customFormat="1" x14ac:dyDescent="0.25">
      <c r="A605" s="1" t="s">
        <v>4642</v>
      </c>
      <c r="B605" s="1" t="s">
        <v>4643</v>
      </c>
      <c r="C605" s="1" t="s">
        <v>3728</v>
      </c>
      <c r="D605" s="1" t="s">
        <v>1860</v>
      </c>
      <c r="E605" s="48">
        <v>238.7</v>
      </c>
      <c r="F605" s="1" t="s">
        <v>4612</v>
      </c>
      <c r="G605" s="1" t="s">
        <v>546</v>
      </c>
      <c r="H605" s="1"/>
      <c r="I605" s="1" t="s">
        <v>21</v>
      </c>
      <c r="J605" s="1" t="s">
        <v>4564</v>
      </c>
      <c r="K605" s="1" t="s">
        <v>4613</v>
      </c>
      <c r="L605" s="1" t="s">
        <v>4644</v>
      </c>
      <c r="M605" s="1" t="s">
        <v>22</v>
      </c>
      <c r="N605" s="1" t="s">
        <v>5784</v>
      </c>
      <c r="O605" s="1" t="s">
        <v>2188</v>
      </c>
      <c r="P605" s="170" t="s">
        <v>4645</v>
      </c>
      <c r="Q605" s="169" t="s">
        <v>4646</v>
      </c>
      <c r="R605" s="153">
        <v>3610881</v>
      </c>
      <c r="S605" t="s">
        <v>7091</v>
      </c>
      <c r="U605" s="151" t="s">
        <v>2757</v>
      </c>
    </row>
    <row r="606" spans="1:21" customFormat="1" x14ac:dyDescent="0.25">
      <c r="A606" s="1" t="s">
        <v>4647</v>
      </c>
      <c r="B606" s="1" t="s">
        <v>4648</v>
      </c>
      <c r="C606" s="1" t="s">
        <v>3728</v>
      </c>
      <c r="D606" s="1" t="s">
        <v>1860</v>
      </c>
      <c r="E606" s="48">
        <v>274.39999999999998</v>
      </c>
      <c r="F606" s="1" t="s">
        <v>4612</v>
      </c>
      <c r="G606" s="1" t="s">
        <v>546</v>
      </c>
      <c r="H606" s="1"/>
      <c r="I606" s="1" t="s">
        <v>21</v>
      </c>
      <c r="J606" s="1" t="s">
        <v>4564</v>
      </c>
      <c r="K606" s="1" t="s">
        <v>4613</v>
      </c>
      <c r="L606" s="1" t="s">
        <v>4649</v>
      </c>
      <c r="M606" s="1" t="s">
        <v>22</v>
      </c>
      <c r="N606" s="1" t="s">
        <v>5786</v>
      </c>
      <c r="O606" s="1" t="s">
        <v>2188</v>
      </c>
      <c r="P606" s="170" t="s">
        <v>4650</v>
      </c>
      <c r="Q606" s="169" t="s">
        <v>4651</v>
      </c>
      <c r="R606" s="153">
        <v>3610887</v>
      </c>
      <c r="S606" t="s">
        <v>7092</v>
      </c>
      <c r="U606" s="151" t="s">
        <v>2757</v>
      </c>
    </row>
    <row r="607" spans="1:21" customFormat="1" x14ac:dyDescent="0.25">
      <c r="A607" s="1" t="s">
        <v>2364</v>
      </c>
      <c r="B607" s="1" t="s">
        <v>2365</v>
      </c>
      <c r="C607" s="1" t="s">
        <v>4209</v>
      </c>
      <c r="D607" s="1" t="s">
        <v>1863</v>
      </c>
      <c r="E607" s="48">
        <v>170.6</v>
      </c>
      <c r="F607" s="1" t="s">
        <v>4080</v>
      </c>
      <c r="G607" s="1" t="s">
        <v>546</v>
      </c>
      <c r="H607" s="1"/>
      <c r="I607" s="1" t="s">
        <v>21</v>
      </c>
      <c r="J607" s="1" t="s">
        <v>27</v>
      </c>
      <c r="K607" s="1" t="s">
        <v>4086</v>
      </c>
      <c r="L607" s="1" t="s">
        <v>4150</v>
      </c>
      <c r="M607" s="1" t="s">
        <v>47</v>
      </c>
      <c r="N607" s="1" t="s">
        <v>5784</v>
      </c>
      <c r="O607" s="1" t="s">
        <v>2188</v>
      </c>
      <c r="P607" s="170" t="s">
        <v>3100</v>
      </c>
      <c r="Q607" s="169" t="s">
        <v>4210</v>
      </c>
      <c r="R607" s="153">
        <v>4909639</v>
      </c>
      <c r="S607" t="s">
        <v>7077</v>
      </c>
      <c r="U607" s="151" t="s">
        <v>2757</v>
      </c>
    </row>
    <row r="608" spans="1:21" customFormat="1" x14ac:dyDescent="0.25">
      <c r="A608" s="1" t="s">
        <v>2366</v>
      </c>
      <c r="B608" s="1" t="s">
        <v>2367</v>
      </c>
      <c r="C608" s="1" t="s">
        <v>4211</v>
      </c>
      <c r="D608" s="1" t="s">
        <v>1863</v>
      </c>
      <c r="E608" s="48">
        <v>210.8</v>
      </c>
      <c r="F608" s="1" t="s">
        <v>3314</v>
      </c>
      <c r="G608" s="1" t="s">
        <v>546</v>
      </c>
      <c r="H608" s="1"/>
      <c r="I608" s="1" t="s">
        <v>21</v>
      </c>
      <c r="J608" s="1" t="s">
        <v>29</v>
      </c>
      <c r="K608" s="1" t="s">
        <v>4084</v>
      </c>
      <c r="L608" s="1" t="s">
        <v>3530</v>
      </c>
      <c r="M608" s="1" t="s">
        <v>47</v>
      </c>
      <c r="N608" s="1" t="s">
        <v>5784</v>
      </c>
      <c r="O608" s="1" t="s">
        <v>2188</v>
      </c>
      <c r="P608" s="170" t="s">
        <v>3101</v>
      </c>
      <c r="Q608" s="169" t="s">
        <v>4212</v>
      </c>
      <c r="R608" s="153">
        <v>4909661</v>
      </c>
      <c r="S608" t="s">
        <v>7082</v>
      </c>
      <c r="U608" s="151" t="s">
        <v>2757</v>
      </c>
    </row>
    <row r="609" spans="1:21" customFormat="1" x14ac:dyDescent="0.25">
      <c r="A609" s="1" t="s">
        <v>2368</v>
      </c>
      <c r="B609" s="1" t="s">
        <v>2369</v>
      </c>
      <c r="C609" s="1" t="s">
        <v>4213</v>
      </c>
      <c r="D609" s="1" t="s">
        <v>1863</v>
      </c>
      <c r="E609" s="48">
        <v>249</v>
      </c>
      <c r="F609" s="1" t="s">
        <v>32</v>
      </c>
      <c r="G609" s="1" t="s">
        <v>546</v>
      </c>
      <c r="H609" s="1"/>
      <c r="I609" s="1" t="s">
        <v>21</v>
      </c>
      <c r="J609" s="1" t="s">
        <v>27</v>
      </c>
      <c r="K609" s="1" t="s">
        <v>4008</v>
      </c>
      <c r="L609" s="1" t="s">
        <v>4155</v>
      </c>
      <c r="M609" s="1" t="s">
        <v>47</v>
      </c>
      <c r="N609" s="1" t="s">
        <v>5784</v>
      </c>
      <c r="O609" s="1" t="s">
        <v>2188</v>
      </c>
      <c r="P609" s="170" t="s">
        <v>3102</v>
      </c>
      <c r="Q609" s="169" t="s">
        <v>4214</v>
      </c>
      <c r="R609" s="153">
        <v>4909651</v>
      </c>
      <c r="S609" t="s">
        <v>7080</v>
      </c>
      <c r="U609" s="151" t="s">
        <v>2757</v>
      </c>
    </row>
    <row r="610" spans="1:21" customFormat="1" x14ac:dyDescent="0.25">
      <c r="A610" s="1" t="s">
        <v>2370</v>
      </c>
      <c r="B610" s="1" t="s">
        <v>2371</v>
      </c>
      <c r="C610" s="1" t="s">
        <v>4215</v>
      </c>
      <c r="D610" s="1" t="s">
        <v>1863</v>
      </c>
      <c r="E610" s="48">
        <v>309.89999999999998</v>
      </c>
      <c r="F610" s="1" t="s">
        <v>3319</v>
      </c>
      <c r="G610" s="1" t="s">
        <v>546</v>
      </c>
      <c r="H610" s="1"/>
      <c r="I610" s="1" t="s">
        <v>21</v>
      </c>
      <c r="J610" s="1" t="s">
        <v>29</v>
      </c>
      <c r="K610" s="1" t="s">
        <v>4099</v>
      </c>
      <c r="L610" s="1" t="s">
        <v>4158</v>
      </c>
      <c r="M610" s="1" t="s">
        <v>47</v>
      </c>
      <c r="N610" s="1" t="s">
        <v>5784</v>
      </c>
      <c r="O610" s="1" t="s">
        <v>2188</v>
      </c>
      <c r="P610" s="170" t="s">
        <v>3103</v>
      </c>
      <c r="Q610" s="169" t="s">
        <v>4216</v>
      </c>
      <c r="R610" s="153">
        <v>4909681</v>
      </c>
      <c r="S610" t="s">
        <v>7083</v>
      </c>
      <c r="U610" s="151" t="s">
        <v>2757</v>
      </c>
    </row>
    <row r="611" spans="1:21" customFormat="1" x14ac:dyDescent="0.25">
      <c r="A611" s="1" t="s">
        <v>2382</v>
      </c>
      <c r="B611" s="1" t="s">
        <v>2383</v>
      </c>
      <c r="C611" s="1" t="s">
        <v>4217</v>
      </c>
      <c r="D611" s="1" t="s">
        <v>1863</v>
      </c>
      <c r="E611" s="48">
        <v>210.8</v>
      </c>
      <c r="F611" s="1" t="s">
        <v>3314</v>
      </c>
      <c r="G611" s="1" t="s">
        <v>546</v>
      </c>
      <c r="H611" s="1"/>
      <c r="I611" s="1" t="s">
        <v>21</v>
      </c>
      <c r="J611" s="1" t="s">
        <v>29</v>
      </c>
      <c r="K611" s="1" t="s">
        <v>4092</v>
      </c>
      <c r="L611" s="1" t="s">
        <v>4161</v>
      </c>
      <c r="M611" s="1" t="s">
        <v>47</v>
      </c>
      <c r="N611" s="1" t="s">
        <v>5784</v>
      </c>
      <c r="O611" s="1" t="s">
        <v>2188</v>
      </c>
      <c r="P611" s="170" t="s">
        <v>3109</v>
      </c>
      <c r="Q611" s="169" t="s">
        <v>4218</v>
      </c>
      <c r="R611" s="153">
        <v>4909665</v>
      </c>
      <c r="S611" t="s">
        <v>7081</v>
      </c>
      <c r="U611" s="151" t="s">
        <v>2757</v>
      </c>
    </row>
    <row r="612" spans="1:21" customFormat="1" x14ac:dyDescent="0.25">
      <c r="A612" s="1" t="s">
        <v>2438</v>
      </c>
      <c r="B612" s="1" t="s">
        <v>2439</v>
      </c>
      <c r="C612" s="1" t="s">
        <v>4229</v>
      </c>
      <c r="D612" s="1" t="s">
        <v>1863</v>
      </c>
      <c r="E612" s="48">
        <v>214.4</v>
      </c>
      <c r="F612" s="1" t="s">
        <v>3314</v>
      </c>
      <c r="G612" s="1" t="s">
        <v>546</v>
      </c>
      <c r="H612" s="1"/>
      <c r="I612" s="1" t="s">
        <v>21</v>
      </c>
      <c r="J612" s="1" t="s">
        <v>29</v>
      </c>
      <c r="K612" s="1" t="s">
        <v>4084</v>
      </c>
      <c r="L612" s="1" t="s">
        <v>3550</v>
      </c>
      <c r="M612" s="1" t="s">
        <v>47</v>
      </c>
      <c r="N612" s="1" t="s">
        <v>5784</v>
      </c>
      <c r="O612" s="1" t="s">
        <v>2188</v>
      </c>
      <c r="P612" s="170" t="s">
        <v>3137</v>
      </c>
      <c r="Q612" s="169" t="s">
        <v>4230</v>
      </c>
      <c r="R612" s="153">
        <v>3710118</v>
      </c>
      <c r="S612" t="s">
        <v>7078</v>
      </c>
      <c r="U612" s="151" t="s">
        <v>2757</v>
      </c>
    </row>
    <row r="613" spans="1:21" x14ac:dyDescent="0.25">
      <c r="A613" s="152" t="s">
        <v>2448</v>
      </c>
      <c r="B613" s="152" t="s">
        <v>2449</v>
      </c>
      <c r="C613" s="152" t="s">
        <v>4231</v>
      </c>
      <c r="D613" s="152" t="s">
        <v>1863</v>
      </c>
      <c r="E613" s="48">
        <v>330.7</v>
      </c>
      <c r="F613" s="152" t="s">
        <v>3319</v>
      </c>
      <c r="G613" s="152" t="s">
        <v>546</v>
      </c>
      <c r="I613" s="152" t="s">
        <v>21</v>
      </c>
      <c r="J613" s="152" t="s">
        <v>29</v>
      </c>
      <c r="K613" s="152" t="s">
        <v>4115</v>
      </c>
      <c r="L613" s="152" t="s">
        <v>4176</v>
      </c>
      <c r="M613" s="152" t="s">
        <v>47</v>
      </c>
      <c r="N613" s="152" t="s">
        <v>5784</v>
      </c>
      <c r="O613" s="152" t="s">
        <v>2188</v>
      </c>
      <c r="P613" s="152" t="s">
        <v>3142</v>
      </c>
      <c r="Q613" s="166" t="s">
        <v>4232</v>
      </c>
      <c r="R613" s="153">
        <v>3710134</v>
      </c>
      <c r="S613" s="153" t="s">
        <v>7079</v>
      </c>
      <c r="U613" s="152" t="s">
        <v>2757</v>
      </c>
    </row>
    <row r="614" spans="1:21" x14ac:dyDescent="0.25">
      <c r="A614" s="152" t="s">
        <v>2404</v>
      </c>
      <c r="B614" s="152" t="s">
        <v>2405</v>
      </c>
      <c r="C614" s="152" t="s">
        <v>4219</v>
      </c>
      <c r="D614" s="152" t="s">
        <v>1863</v>
      </c>
      <c r="E614" s="48">
        <v>206.4</v>
      </c>
      <c r="F614" s="152" t="s">
        <v>4080</v>
      </c>
      <c r="G614" s="152" t="s">
        <v>546</v>
      </c>
      <c r="I614" s="152" t="s">
        <v>21</v>
      </c>
      <c r="J614" s="152" t="s">
        <v>27</v>
      </c>
      <c r="K614" s="152" t="s">
        <v>4086</v>
      </c>
      <c r="L614" s="152" t="s">
        <v>4150</v>
      </c>
      <c r="M614" s="152" t="s">
        <v>47</v>
      </c>
      <c r="N614" s="152" t="s">
        <v>5785</v>
      </c>
      <c r="O614" s="152" t="s">
        <v>2188</v>
      </c>
      <c r="P614" s="152" t="s">
        <v>3120</v>
      </c>
      <c r="Q614" s="166" t="s">
        <v>4220</v>
      </c>
      <c r="R614" s="153">
        <v>4909645</v>
      </c>
      <c r="S614" s="153" t="s">
        <v>7084</v>
      </c>
      <c r="U614" s="152" t="s">
        <v>2757</v>
      </c>
    </row>
    <row r="615" spans="1:21" x14ac:dyDescent="0.25">
      <c r="A615" s="152" t="s">
        <v>2406</v>
      </c>
      <c r="B615" s="152" t="s">
        <v>2407</v>
      </c>
      <c r="C615" s="152" t="s">
        <v>4221</v>
      </c>
      <c r="D615" s="152" t="s">
        <v>1863</v>
      </c>
      <c r="E615" s="48">
        <v>249.7</v>
      </c>
      <c r="F615" s="152" t="s">
        <v>3314</v>
      </c>
      <c r="G615" s="152" t="s">
        <v>546</v>
      </c>
      <c r="I615" s="152" t="s">
        <v>21</v>
      </c>
      <c r="J615" s="152" t="s">
        <v>29</v>
      </c>
      <c r="K615" s="152" t="s">
        <v>4084</v>
      </c>
      <c r="L615" s="152" t="s">
        <v>3530</v>
      </c>
      <c r="M615" s="152" t="s">
        <v>47</v>
      </c>
      <c r="N615" s="152" t="s">
        <v>5785</v>
      </c>
      <c r="O615" s="152" t="s">
        <v>2188</v>
      </c>
      <c r="P615" s="152" t="s">
        <v>3121</v>
      </c>
      <c r="Q615" s="166" t="s">
        <v>4222</v>
      </c>
      <c r="R615" s="153">
        <v>4909671</v>
      </c>
      <c r="S615" s="153" t="s">
        <v>7087</v>
      </c>
      <c r="U615" s="152" t="s">
        <v>2757</v>
      </c>
    </row>
    <row r="616" spans="1:21" x14ac:dyDescent="0.25">
      <c r="A616" s="152" t="s">
        <v>2408</v>
      </c>
      <c r="B616" s="152" t="s">
        <v>2409</v>
      </c>
      <c r="C616" s="152" t="s">
        <v>4223</v>
      </c>
      <c r="D616" s="152" t="s">
        <v>1863</v>
      </c>
      <c r="E616" s="48">
        <v>286.89999999999998</v>
      </c>
      <c r="F616" s="152" t="s">
        <v>32</v>
      </c>
      <c r="G616" s="152" t="s">
        <v>546</v>
      </c>
      <c r="I616" s="152" t="s">
        <v>21</v>
      </c>
      <c r="J616" s="152" t="s">
        <v>27</v>
      </c>
      <c r="K616" s="152" t="s">
        <v>4008</v>
      </c>
      <c r="L616" s="152" t="s">
        <v>4155</v>
      </c>
      <c r="M616" s="152" t="s">
        <v>47</v>
      </c>
      <c r="N616" s="152" t="s">
        <v>5785</v>
      </c>
      <c r="O616" s="152" t="s">
        <v>2188</v>
      </c>
      <c r="P616" s="152" t="s">
        <v>3122</v>
      </c>
      <c r="Q616" s="166" t="s">
        <v>4224</v>
      </c>
      <c r="R616" s="153">
        <v>4909657</v>
      </c>
      <c r="S616" s="153" t="s">
        <v>7085</v>
      </c>
      <c r="U616" s="152" t="s">
        <v>2757</v>
      </c>
    </row>
    <row r="617" spans="1:21" x14ac:dyDescent="0.25">
      <c r="A617" s="152" t="s">
        <v>2410</v>
      </c>
      <c r="B617" s="152" t="s">
        <v>2411</v>
      </c>
      <c r="C617" s="152" t="s">
        <v>4225</v>
      </c>
      <c r="D617" s="152" t="s">
        <v>1863</v>
      </c>
      <c r="E617" s="48">
        <v>349.1</v>
      </c>
      <c r="F617" s="152" t="s">
        <v>3319</v>
      </c>
      <c r="G617" s="152" t="s">
        <v>546</v>
      </c>
      <c r="I617" s="152" t="s">
        <v>21</v>
      </c>
      <c r="J617" s="152" t="s">
        <v>29</v>
      </c>
      <c r="K617" s="152" t="s">
        <v>4099</v>
      </c>
      <c r="L617" s="152" t="s">
        <v>4158</v>
      </c>
      <c r="M617" s="152" t="s">
        <v>47</v>
      </c>
      <c r="N617" s="152" t="s">
        <v>5785</v>
      </c>
      <c r="O617" s="152" t="s">
        <v>2188</v>
      </c>
      <c r="P617" s="152" t="s">
        <v>3123</v>
      </c>
      <c r="Q617" s="166" t="s">
        <v>4226</v>
      </c>
      <c r="R617" s="153">
        <v>4909685</v>
      </c>
      <c r="S617" s="153" t="s">
        <v>7088</v>
      </c>
      <c r="U617" s="152" t="s">
        <v>2757</v>
      </c>
    </row>
    <row r="618" spans="1:21" x14ac:dyDescent="0.25">
      <c r="A618" s="152" t="s">
        <v>2422</v>
      </c>
      <c r="B618" s="152" t="s">
        <v>2423</v>
      </c>
      <c r="C618" s="152" t="s">
        <v>4227</v>
      </c>
      <c r="D618" s="152" t="s">
        <v>1863</v>
      </c>
      <c r="E618" s="48">
        <v>251.5</v>
      </c>
      <c r="F618" s="152" t="s">
        <v>3314</v>
      </c>
      <c r="G618" s="152" t="s">
        <v>546</v>
      </c>
      <c r="I618" s="152" t="s">
        <v>21</v>
      </c>
      <c r="J618" s="152" t="s">
        <v>29</v>
      </c>
      <c r="K618" s="152" t="s">
        <v>4092</v>
      </c>
      <c r="L618" s="152" t="s">
        <v>4161</v>
      </c>
      <c r="M618" s="152" t="s">
        <v>47</v>
      </c>
      <c r="N618" s="152" t="s">
        <v>5785</v>
      </c>
      <c r="O618" s="152" t="s">
        <v>2188</v>
      </c>
      <c r="P618" s="152" t="s">
        <v>3129</v>
      </c>
      <c r="Q618" s="166" t="s">
        <v>4228</v>
      </c>
      <c r="R618" s="153">
        <v>4909675</v>
      </c>
      <c r="S618" s="153" t="s">
        <v>7086</v>
      </c>
      <c r="U618" s="152" t="s">
        <v>2757</v>
      </c>
    </row>
    <row r="619" spans="1:21" x14ac:dyDescent="0.25">
      <c r="A619" s="152" t="s">
        <v>5543</v>
      </c>
      <c r="B619" s="152" t="s">
        <v>5544</v>
      </c>
      <c r="C619" s="152" t="s">
        <v>3728</v>
      </c>
      <c r="D619" s="152" t="s">
        <v>1863</v>
      </c>
      <c r="E619" s="48">
        <v>249</v>
      </c>
      <c r="F619" s="152" t="s">
        <v>3319</v>
      </c>
      <c r="G619" s="152" t="s">
        <v>546</v>
      </c>
      <c r="I619" s="152" t="s">
        <v>547</v>
      </c>
      <c r="J619" s="152" t="s">
        <v>27</v>
      </c>
      <c r="K619" s="152" t="s">
        <v>5467</v>
      </c>
      <c r="L619" s="152" t="s">
        <v>5518</v>
      </c>
      <c r="M619" s="152" t="s">
        <v>47</v>
      </c>
      <c r="N619" s="152" t="s">
        <v>5784</v>
      </c>
      <c r="O619" s="152" t="s">
        <v>2188</v>
      </c>
      <c r="P619" s="152" t="s">
        <v>5545</v>
      </c>
      <c r="Q619" s="166" t="s">
        <v>5546</v>
      </c>
      <c r="R619" s="153">
        <v>3610849</v>
      </c>
      <c r="S619" s="153" t="s">
        <v>7080</v>
      </c>
      <c r="U619" s="152" t="s">
        <v>2757</v>
      </c>
    </row>
    <row r="620" spans="1:21" x14ac:dyDescent="0.25">
      <c r="A620" s="152" t="s">
        <v>5547</v>
      </c>
      <c r="B620" s="152" t="s">
        <v>5548</v>
      </c>
      <c r="C620" s="152" t="s">
        <v>3728</v>
      </c>
      <c r="D620" s="152" t="s">
        <v>1863</v>
      </c>
      <c r="E620" s="48">
        <v>286.89999999999998</v>
      </c>
      <c r="F620" s="152" t="s">
        <v>3319</v>
      </c>
      <c r="G620" s="152" t="s">
        <v>546</v>
      </c>
      <c r="I620" s="152" t="s">
        <v>547</v>
      </c>
      <c r="J620" s="152" t="s">
        <v>27</v>
      </c>
      <c r="K620" s="152" t="s">
        <v>5467</v>
      </c>
      <c r="L620" s="152" t="s">
        <v>5518</v>
      </c>
      <c r="M620" s="152" t="s">
        <v>47</v>
      </c>
      <c r="N620" s="152" t="s">
        <v>5785</v>
      </c>
      <c r="O620" s="152" t="s">
        <v>2188</v>
      </c>
      <c r="P620" s="152" t="s">
        <v>5549</v>
      </c>
      <c r="Q620" s="166" t="s">
        <v>5550</v>
      </c>
      <c r="R620" s="153">
        <v>3610857</v>
      </c>
      <c r="S620" s="153" t="s">
        <v>7085</v>
      </c>
      <c r="U620" s="152" t="s">
        <v>2757</v>
      </c>
    </row>
    <row r="621" spans="1:21" x14ac:dyDescent="0.25">
      <c r="A621" s="152" t="s">
        <v>5551</v>
      </c>
      <c r="B621" s="152" t="s">
        <v>5552</v>
      </c>
      <c r="C621" s="152" t="s">
        <v>3728</v>
      </c>
      <c r="D621" s="152" t="s">
        <v>1863</v>
      </c>
      <c r="E621" s="48">
        <v>328.1</v>
      </c>
      <c r="F621" s="152" t="s">
        <v>3319</v>
      </c>
      <c r="G621" s="152" t="s">
        <v>546</v>
      </c>
      <c r="I621" s="152" t="s">
        <v>547</v>
      </c>
      <c r="J621" s="152" t="s">
        <v>29</v>
      </c>
      <c r="K621" s="152" t="s">
        <v>5478</v>
      </c>
      <c r="L621" s="152" t="s">
        <v>5553</v>
      </c>
      <c r="M621" s="152" t="s">
        <v>47</v>
      </c>
      <c r="N621" s="152" t="s">
        <v>5784</v>
      </c>
      <c r="O621" s="152" t="s">
        <v>2188</v>
      </c>
      <c r="P621" s="152" t="s">
        <v>5554</v>
      </c>
      <c r="Q621" s="166" t="s">
        <v>5555</v>
      </c>
      <c r="R621" s="153">
        <v>3610865</v>
      </c>
      <c r="S621" s="153" t="s">
        <v>7089</v>
      </c>
      <c r="U621" s="152" t="s">
        <v>2757</v>
      </c>
    </row>
    <row r="622" spans="1:21" x14ac:dyDescent="0.25">
      <c r="A622" s="152" t="s">
        <v>5556</v>
      </c>
      <c r="B622" s="152" t="s">
        <v>5557</v>
      </c>
      <c r="C622" s="152" t="s">
        <v>5558</v>
      </c>
      <c r="D622" s="152" t="s">
        <v>1863</v>
      </c>
      <c r="E622" s="48">
        <v>375.9</v>
      </c>
      <c r="F622" s="152" t="s">
        <v>3319</v>
      </c>
      <c r="G622" s="152" t="s">
        <v>546</v>
      </c>
      <c r="I622" s="152" t="s">
        <v>547</v>
      </c>
      <c r="J622" s="152" t="s">
        <v>29</v>
      </c>
      <c r="K622" s="152" t="s">
        <v>5478</v>
      </c>
      <c r="L622" s="152" t="s">
        <v>5553</v>
      </c>
      <c r="M622" s="152" t="s">
        <v>47</v>
      </c>
      <c r="N622" s="152" t="s">
        <v>5785</v>
      </c>
      <c r="O622" s="152" t="s">
        <v>2188</v>
      </c>
      <c r="P622" s="152" t="s">
        <v>5559</v>
      </c>
      <c r="Q622" s="166" t="s">
        <v>5560</v>
      </c>
      <c r="R622" s="153">
        <v>3610873</v>
      </c>
      <c r="S622" s="153" t="s">
        <v>7090</v>
      </c>
      <c r="U622" s="152" t="s">
        <v>2757</v>
      </c>
    </row>
    <row r="623" spans="1:21" x14ac:dyDescent="0.25">
      <c r="A623" s="152" t="s">
        <v>2460</v>
      </c>
      <c r="B623" s="152" t="s">
        <v>2461</v>
      </c>
      <c r="C623" s="152" t="s">
        <v>4233</v>
      </c>
      <c r="D623" s="152" t="s">
        <v>1860</v>
      </c>
      <c r="E623" s="48">
        <v>170.6</v>
      </c>
      <c r="F623" s="152" t="s">
        <v>4080</v>
      </c>
      <c r="G623" s="152" t="s">
        <v>546</v>
      </c>
      <c r="I623" s="152" t="s">
        <v>21</v>
      </c>
      <c r="J623" s="152" t="s">
        <v>27</v>
      </c>
      <c r="K623" s="152" t="s">
        <v>4086</v>
      </c>
      <c r="L623" s="152" t="s">
        <v>4179</v>
      </c>
      <c r="M623" s="152" t="s">
        <v>47</v>
      </c>
      <c r="N623" s="152" t="s">
        <v>5784</v>
      </c>
      <c r="O623" s="152" t="s">
        <v>2188</v>
      </c>
      <c r="P623" s="152" t="s">
        <v>3148</v>
      </c>
      <c r="Q623" s="166" t="s">
        <v>4234</v>
      </c>
      <c r="R623" s="153">
        <v>4909638</v>
      </c>
      <c r="S623" s="153" t="s">
        <v>7077</v>
      </c>
      <c r="U623" s="152" t="s">
        <v>2757</v>
      </c>
    </row>
    <row r="624" spans="1:21" x14ac:dyDescent="0.25">
      <c r="A624" s="152" t="s">
        <v>2462</v>
      </c>
      <c r="B624" s="152" t="s">
        <v>2463</v>
      </c>
      <c r="C624" s="152" t="s">
        <v>4235</v>
      </c>
      <c r="D624" s="152" t="s">
        <v>1860</v>
      </c>
      <c r="E624" s="48">
        <v>210.8</v>
      </c>
      <c r="F624" s="152" t="s">
        <v>3314</v>
      </c>
      <c r="G624" s="152" t="s">
        <v>546</v>
      </c>
      <c r="I624" s="152" t="s">
        <v>21</v>
      </c>
      <c r="J624" s="152" t="s">
        <v>29</v>
      </c>
      <c r="K624" s="152" t="s">
        <v>4127</v>
      </c>
      <c r="L624" s="152" t="s">
        <v>4182</v>
      </c>
      <c r="M624" s="152" t="s">
        <v>47</v>
      </c>
      <c r="N624" s="152" t="s">
        <v>5784</v>
      </c>
      <c r="O624" s="152" t="s">
        <v>2188</v>
      </c>
      <c r="P624" s="152" t="s">
        <v>3149</v>
      </c>
      <c r="Q624" s="166" t="s">
        <v>4236</v>
      </c>
      <c r="R624" s="153">
        <v>4909660</v>
      </c>
      <c r="S624" s="153" t="s">
        <v>7082</v>
      </c>
      <c r="U624" s="152" t="s">
        <v>2757</v>
      </c>
    </row>
    <row r="625" spans="1:21" x14ac:dyDescent="0.25">
      <c r="A625" s="152" t="s">
        <v>2464</v>
      </c>
      <c r="B625" s="152" t="s">
        <v>2465</v>
      </c>
      <c r="C625" s="152" t="s">
        <v>4237</v>
      </c>
      <c r="D625" s="152" t="s">
        <v>1860</v>
      </c>
      <c r="E625" s="48">
        <v>249</v>
      </c>
      <c r="F625" s="152" t="s">
        <v>32</v>
      </c>
      <c r="G625" s="152" t="s">
        <v>546</v>
      </c>
      <c r="I625" s="152" t="s">
        <v>21</v>
      </c>
      <c r="J625" s="152" t="s">
        <v>27</v>
      </c>
      <c r="K625" s="152" t="s">
        <v>3633</v>
      </c>
      <c r="L625" s="152" t="s">
        <v>4185</v>
      </c>
      <c r="M625" s="152" t="s">
        <v>47</v>
      </c>
      <c r="N625" s="152" t="s">
        <v>5784</v>
      </c>
      <c r="O625" s="152" t="s">
        <v>2188</v>
      </c>
      <c r="P625" s="152" t="s">
        <v>3150</v>
      </c>
      <c r="Q625" s="166" t="s">
        <v>4238</v>
      </c>
      <c r="R625" s="153">
        <v>4909650</v>
      </c>
      <c r="S625" s="153" t="s">
        <v>7080</v>
      </c>
      <c r="U625" s="152" t="s">
        <v>2757</v>
      </c>
    </row>
    <row r="626" spans="1:21" x14ac:dyDescent="0.25">
      <c r="A626" s="152" t="s">
        <v>2466</v>
      </c>
      <c r="B626" s="152" t="s">
        <v>2467</v>
      </c>
      <c r="C626" s="152" t="s">
        <v>4239</v>
      </c>
      <c r="D626" s="152" t="s">
        <v>1860</v>
      </c>
      <c r="E626" s="48">
        <v>309.89999999999998</v>
      </c>
      <c r="F626" s="152" t="s">
        <v>3319</v>
      </c>
      <c r="G626" s="152" t="s">
        <v>546</v>
      </c>
      <c r="I626" s="152" t="s">
        <v>21</v>
      </c>
      <c r="J626" s="152" t="s">
        <v>29</v>
      </c>
      <c r="K626" s="152" t="s">
        <v>4135</v>
      </c>
      <c r="L626" s="152" t="s">
        <v>4188</v>
      </c>
      <c r="M626" s="152" t="s">
        <v>47</v>
      </c>
      <c r="N626" s="152" t="s">
        <v>5784</v>
      </c>
      <c r="O626" s="152" t="s">
        <v>2188</v>
      </c>
      <c r="P626" s="152" t="s">
        <v>3151</v>
      </c>
      <c r="Q626" s="166" t="s">
        <v>4240</v>
      </c>
      <c r="R626" s="153">
        <v>4909680</v>
      </c>
      <c r="S626" s="153" t="s">
        <v>7083</v>
      </c>
      <c r="U626" s="152" t="s">
        <v>2757</v>
      </c>
    </row>
    <row r="627" spans="1:21" x14ac:dyDescent="0.25">
      <c r="A627" s="152" t="s">
        <v>2478</v>
      </c>
      <c r="B627" s="152" t="s">
        <v>2479</v>
      </c>
      <c r="C627" s="152" t="s">
        <v>4241</v>
      </c>
      <c r="D627" s="152" t="s">
        <v>1860</v>
      </c>
      <c r="E627" s="48">
        <v>210.8</v>
      </c>
      <c r="F627" s="152" t="s">
        <v>3314</v>
      </c>
      <c r="G627" s="152" t="s">
        <v>546</v>
      </c>
      <c r="I627" s="152" t="s">
        <v>21</v>
      </c>
      <c r="J627" s="152" t="s">
        <v>29</v>
      </c>
      <c r="K627" s="152" t="s">
        <v>4131</v>
      </c>
      <c r="L627" s="152" t="s">
        <v>4191</v>
      </c>
      <c r="M627" s="152" t="s">
        <v>47</v>
      </c>
      <c r="N627" s="152" t="s">
        <v>5784</v>
      </c>
      <c r="O627" s="152" t="s">
        <v>2188</v>
      </c>
      <c r="P627" s="152" t="s">
        <v>3157</v>
      </c>
      <c r="Q627" s="166" t="s">
        <v>4242</v>
      </c>
      <c r="R627" s="153">
        <v>4909668</v>
      </c>
      <c r="S627" s="153" t="s">
        <v>7081</v>
      </c>
      <c r="U627" s="152" t="s">
        <v>2757</v>
      </c>
    </row>
    <row r="628" spans="1:21" x14ac:dyDescent="0.25">
      <c r="A628" s="152" t="s">
        <v>2536</v>
      </c>
      <c r="B628" s="152" t="s">
        <v>2537</v>
      </c>
      <c r="C628" s="152" t="s">
        <v>4253</v>
      </c>
      <c r="D628" s="152" t="s">
        <v>1860</v>
      </c>
      <c r="E628" s="48">
        <v>214.4</v>
      </c>
      <c r="F628" s="152" t="s">
        <v>3314</v>
      </c>
      <c r="G628" s="152" t="s">
        <v>546</v>
      </c>
      <c r="I628" s="152" t="s">
        <v>21</v>
      </c>
      <c r="J628" s="152" t="s">
        <v>29</v>
      </c>
      <c r="K628" s="152" t="s">
        <v>4084</v>
      </c>
      <c r="L628" s="152" t="s">
        <v>4204</v>
      </c>
      <c r="M628" s="152" t="s">
        <v>47</v>
      </c>
      <c r="N628" s="152" t="s">
        <v>5784</v>
      </c>
      <c r="O628" s="152" t="s">
        <v>2188</v>
      </c>
      <c r="P628" s="152" t="s">
        <v>3186</v>
      </c>
      <c r="Q628" s="166" t="s">
        <v>4254</v>
      </c>
      <c r="R628" s="153">
        <v>3710123</v>
      </c>
      <c r="S628" s="153" t="s">
        <v>7078</v>
      </c>
      <c r="U628" s="152" t="s">
        <v>2757</v>
      </c>
    </row>
    <row r="629" spans="1:21" x14ac:dyDescent="0.25">
      <c r="A629" s="152" t="s">
        <v>2544</v>
      </c>
      <c r="B629" s="152" t="s">
        <v>2545</v>
      </c>
      <c r="C629" s="152" t="s">
        <v>4255</v>
      </c>
      <c r="D629" s="152" t="s">
        <v>1860</v>
      </c>
      <c r="E629" s="48">
        <v>330.7</v>
      </c>
      <c r="F629" s="152" t="s">
        <v>3319</v>
      </c>
      <c r="G629" s="152" t="s">
        <v>546</v>
      </c>
      <c r="I629" s="152" t="s">
        <v>21</v>
      </c>
      <c r="J629" s="152" t="s">
        <v>29</v>
      </c>
      <c r="K629" s="152" t="s">
        <v>4115</v>
      </c>
      <c r="L629" s="152" t="s">
        <v>4207</v>
      </c>
      <c r="M629" s="152" t="s">
        <v>47</v>
      </c>
      <c r="N629" s="152" t="s">
        <v>5784</v>
      </c>
      <c r="O629" s="152" t="s">
        <v>2188</v>
      </c>
      <c r="P629" s="152" t="s">
        <v>3190</v>
      </c>
      <c r="Q629" s="166" t="s">
        <v>4256</v>
      </c>
      <c r="R629" s="153">
        <v>3710138</v>
      </c>
      <c r="S629" s="153" t="s">
        <v>7079</v>
      </c>
      <c r="U629" s="152" t="s">
        <v>2757</v>
      </c>
    </row>
    <row r="630" spans="1:21" x14ac:dyDescent="0.25">
      <c r="A630" s="152" t="s">
        <v>2500</v>
      </c>
      <c r="B630" s="152" t="s">
        <v>2501</v>
      </c>
      <c r="C630" s="152" t="s">
        <v>4243</v>
      </c>
      <c r="D630" s="152" t="s">
        <v>1860</v>
      </c>
      <c r="E630" s="48">
        <v>206.4</v>
      </c>
      <c r="F630" s="152" t="s">
        <v>4080</v>
      </c>
      <c r="G630" s="152" t="s">
        <v>546</v>
      </c>
      <c r="I630" s="152" t="s">
        <v>21</v>
      </c>
      <c r="J630" s="152" t="s">
        <v>27</v>
      </c>
      <c r="K630" s="152" t="s">
        <v>4086</v>
      </c>
      <c r="L630" s="152" t="s">
        <v>4179</v>
      </c>
      <c r="M630" s="152" t="s">
        <v>47</v>
      </c>
      <c r="N630" s="152" t="s">
        <v>5785</v>
      </c>
      <c r="O630" s="152" t="s">
        <v>2188</v>
      </c>
      <c r="P630" s="152" t="s">
        <v>3168</v>
      </c>
      <c r="Q630" s="166" t="s">
        <v>4244</v>
      </c>
      <c r="R630" s="153">
        <v>4909644</v>
      </c>
      <c r="S630" s="153" t="s">
        <v>7084</v>
      </c>
      <c r="U630" s="152" t="s">
        <v>2757</v>
      </c>
    </row>
    <row r="631" spans="1:21" x14ac:dyDescent="0.25">
      <c r="A631" s="152" t="s">
        <v>2502</v>
      </c>
      <c r="B631" s="152" t="s">
        <v>2503</v>
      </c>
      <c r="C631" s="152" t="s">
        <v>4245</v>
      </c>
      <c r="D631" s="152" t="s">
        <v>1860</v>
      </c>
      <c r="E631" s="48">
        <v>249.7</v>
      </c>
      <c r="F631" s="152" t="s">
        <v>3314</v>
      </c>
      <c r="G631" s="152" t="s">
        <v>546</v>
      </c>
      <c r="I631" s="152" t="s">
        <v>21</v>
      </c>
      <c r="J631" s="152" t="s">
        <v>29</v>
      </c>
      <c r="K631" s="152" t="s">
        <v>4127</v>
      </c>
      <c r="L631" s="152" t="s">
        <v>4182</v>
      </c>
      <c r="M631" s="152" t="s">
        <v>47</v>
      </c>
      <c r="N631" s="152" t="s">
        <v>5785</v>
      </c>
      <c r="O631" s="152" t="s">
        <v>2188</v>
      </c>
      <c r="P631" s="152" t="s">
        <v>3169</v>
      </c>
      <c r="Q631" s="166" t="s">
        <v>4246</v>
      </c>
      <c r="R631" s="153">
        <v>4909670</v>
      </c>
      <c r="S631" s="153" t="s">
        <v>7087</v>
      </c>
      <c r="U631" s="152" t="s">
        <v>2757</v>
      </c>
    </row>
    <row r="632" spans="1:21" x14ac:dyDescent="0.25">
      <c r="A632" s="152" t="s">
        <v>2504</v>
      </c>
      <c r="B632" s="152" t="s">
        <v>2505</v>
      </c>
      <c r="C632" s="152" t="s">
        <v>4247</v>
      </c>
      <c r="D632" s="152" t="s">
        <v>1860</v>
      </c>
      <c r="E632" s="48">
        <v>286.89999999999998</v>
      </c>
      <c r="F632" s="152" t="s">
        <v>32</v>
      </c>
      <c r="G632" s="152" t="s">
        <v>546</v>
      </c>
      <c r="I632" s="152" t="s">
        <v>21</v>
      </c>
      <c r="J632" s="152" t="s">
        <v>27</v>
      </c>
      <c r="K632" s="152" t="s">
        <v>3633</v>
      </c>
      <c r="L632" s="152" t="s">
        <v>4185</v>
      </c>
      <c r="M632" s="152" t="s">
        <v>47</v>
      </c>
      <c r="N632" s="152" t="s">
        <v>5785</v>
      </c>
      <c r="O632" s="152" t="s">
        <v>2188</v>
      </c>
      <c r="P632" s="152" t="s">
        <v>3170</v>
      </c>
      <c r="Q632" s="166" t="s">
        <v>4248</v>
      </c>
      <c r="R632" s="153">
        <v>4909656</v>
      </c>
      <c r="S632" s="153" t="s">
        <v>7085</v>
      </c>
      <c r="U632" s="152" t="s">
        <v>2757</v>
      </c>
    </row>
    <row r="633" spans="1:21" x14ac:dyDescent="0.25">
      <c r="A633" s="152" t="s">
        <v>2506</v>
      </c>
      <c r="B633" s="152" t="s">
        <v>2507</v>
      </c>
      <c r="C633" s="152" t="s">
        <v>4249</v>
      </c>
      <c r="D633" s="152" t="s">
        <v>1860</v>
      </c>
      <c r="E633" s="48">
        <v>349.1</v>
      </c>
      <c r="F633" s="152" t="s">
        <v>3319</v>
      </c>
      <c r="G633" s="152" t="s">
        <v>546</v>
      </c>
      <c r="I633" s="152" t="s">
        <v>21</v>
      </c>
      <c r="J633" s="152" t="s">
        <v>29</v>
      </c>
      <c r="K633" s="152" t="s">
        <v>4135</v>
      </c>
      <c r="L633" s="152" t="s">
        <v>4188</v>
      </c>
      <c r="M633" s="152" t="s">
        <v>47</v>
      </c>
      <c r="N633" s="152" t="s">
        <v>5785</v>
      </c>
      <c r="O633" s="152" t="s">
        <v>2188</v>
      </c>
      <c r="P633" s="152" t="s">
        <v>3171</v>
      </c>
      <c r="Q633" s="166" t="s">
        <v>4250</v>
      </c>
      <c r="R633" s="153">
        <v>4909684</v>
      </c>
      <c r="S633" s="153" t="s">
        <v>7088</v>
      </c>
      <c r="U633" s="152" t="s">
        <v>2757</v>
      </c>
    </row>
    <row r="634" spans="1:21" x14ac:dyDescent="0.25">
      <c r="A634" s="152" t="s">
        <v>2518</v>
      </c>
      <c r="B634" s="152" t="s">
        <v>2519</v>
      </c>
      <c r="C634" s="152" t="s">
        <v>4251</v>
      </c>
      <c r="D634" s="152" t="s">
        <v>1860</v>
      </c>
      <c r="E634" s="48">
        <v>251.5</v>
      </c>
      <c r="F634" s="152" t="s">
        <v>3314</v>
      </c>
      <c r="G634" s="152" t="s">
        <v>546</v>
      </c>
      <c r="I634" s="152" t="s">
        <v>21</v>
      </c>
      <c r="J634" s="152" t="s">
        <v>29</v>
      </c>
      <c r="K634" s="152" t="s">
        <v>4131</v>
      </c>
      <c r="L634" s="152" t="s">
        <v>4191</v>
      </c>
      <c r="M634" s="152" t="s">
        <v>47</v>
      </c>
      <c r="N634" s="152" t="s">
        <v>5785</v>
      </c>
      <c r="O634" s="152" t="s">
        <v>2188</v>
      </c>
      <c r="P634" s="152" t="s">
        <v>3177</v>
      </c>
      <c r="Q634" s="166" t="s">
        <v>4252</v>
      </c>
      <c r="R634" s="153">
        <v>4909678</v>
      </c>
      <c r="S634" s="153" t="s">
        <v>7086</v>
      </c>
      <c r="U634" s="152" t="s">
        <v>2757</v>
      </c>
    </row>
    <row r="635" spans="1:21" x14ac:dyDescent="0.25">
      <c r="A635" s="152" t="s">
        <v>5561</v>
      </c>
      <c r="B635" s="152" t="s">
        <v>5562</v>
      </c>
      <c r="C635" s="152" t="s">
        <v>3728</v>
      </c>
      <c r="D635" s="152" t="s">
        <v>1860</v>
      </c>
      <c r="E635" s="48">
        <v>249</v>
      </c>
      <c r="F635" s="152" t="s">
        <v>3319</v>
      </c>
      <c r="G635" s="152" t="s">
        <v>546</v>
      </c>
      <c r="I635" s="152" t="s">
        <v>547</v>
      </c>
      <c r="J635" s="152" t="s">
        <v>27</v>
      </c>
      <c r="K635" s="152" t="s">
        <v>5467</v>
      </c>
      <c r="L635" s="152" t="s">
        <v>5536</v>
      </c>
      <c r="M635" s="152" t="s">
        <v>47</v>
      </c>
      <c r="N635" s="152" t="s">
        <v>5784</v>
      </c>
      <c r="O635" s="152" t="s">
        <v>2188</v>
      </c>
      <c r="P635" s="152" t="s">
        <v>5563</v>
      </c>
      <c r="Q635" s="166" t="s">
        <v>5564</v>
      </c>
      <c r="R635" s="153">
        <v>3610850</v>
      </c>
      <c r="S635" s="153" t="s">
        <v>7080</v>
      </c>
      <c r="U635" s="152" t="s">
        <v>2757</v>
      </c>
    </row>
    <row r="636" spans="1:21" x14ac:dyDescent="0.25">
      <c r="A636" s="152" t="s">
        <v>5565</v>
      </c>
      <c r="B636" s="152" t="s">
        <v>5566</v>
      </c>
      <c r="C636" s="152" t="s">
        <v>3728</v>
      </c>
      <c r="D636" s="152" t="s">
        <v>1860</v>
      </c>
      <c r="E636" s="48">
        <v>286.89999999999998</v>
      </c>
      <c r="F636" s="152" t="s">
        <v>3319</v>
      </c>
      <c r="G636" s="152" t="s">
        <v>546</v>
      </c>
      <c r="I636" s="152" t="s">
        <v>547</v>
      </c>
      <c r="J636" s="152" t="s">
        <v>27</v>
      </c>
      <c r="K636" s="152" t="s">
        <v>5467</v>
      </c>
      <c r="L636" s="152" t="s">
        <v>5536</v>
      </c>
      <c r="M636" s="152" t="s">
        <v>47</v>
      </c>
      <c r="N636" s="152" t="s">
        <v>5785</v>
      </c>
      <c r="O636" s="152" t="s">
        <v>2188</v>
      </c>
      <c r="P636" s="152" t="s">
        <v>5567</v>
      </c>
      <c r="Q636" s="166" t="s">
        <v>5568</v>
      </c>
      <c r="R636" s="153">
        <v>3610858</v>
      </c>
      <c r="S636" s="153" t="s">
        <v>7085</v>
      </c>
      <c r="U636" s="152" t="s">
        <v>2757</v>
      </c>
    </row>
    <row r="637" spans="1:21" x14ac:dyDescent="0.25">
      <c r="A637" s="152" t="s">
        <v>5569</v>
      </c>
      <c r="B637" s="152" t="s">
        <v>5570</v>
      </c>
      <c r="C637" s="152" t="s">
        <v>3728</v>
      </c>
      <c r="D637" s="152" t="s">
        <v>1860</v>
      </c>
      <c r="E637" s="48">
        <v>328.1</v>
      </c>
      <c r="F637" s="152" t="s">
        <v>3319</v>
      </c>
      <c r="G637" s="152" t="s">
        <v>546</v>
      </c>
      <c r="I637" s="152" t="s">
        <v>547</v>
      </c>
      <c r="J637" s="152" t="s">
        <v>29</v>
      </c>
      <c r="K637" s="152" t="s">
        <v>5478</v>
      </c>
      <c r="L637" s="152" t="s">
        <v>5571</v>
      </c>
      <c r="M637" s="152" t="s">
        <v>47</v>
      </c>
      <c r="N637" s="152" t="s">
        <v>5784</v>
      </c>
      <c r="O637" s="152" t="s">
        <v>2188</v>
      </c>
      <c r="P637" s="152" t="s">
        <v>5572</v>
      </c>
      <c r="Q637" s="166" t="s">
        <v>5573</v>
      </c>
      <c r="R637" s="153">
        <v>3610866</v>
      </c>
      <c r="S637" s="153" t="s">
        <v>7089</v>
      </c>
      <c r="U637" s="152" t="s">
        <v>2757</v>
      </c>
    </row>
    <row r="638" spans="1:21" x14ac:dyDescent="0.25">
      <c r="A638" s="152" t="s">
        <v>5574</v>
      </c>
      <c r="B638" s="152" t="s">
        <v>5575</v>
      </c>
      <c r="C638" s="152" t="s">
        <v>3728</v>
      </c>
      <c r="D638" s="152" t="s">
        <v>1860</v>
      </c>
      <c r="E638" s="48">
        <v>375.9</v>
      </c>
      <c r="F638" s="152" t="s">
        <v>3319</v>
      </c>
      <c r="G638" s="152" t="s">
        <v>546</v>
      </c>
      <c r="I638" s="152" t="s">
        <v>547</v>
      </c>
      <c r="J638" s="152" t="s">
        <v>29</v>
      </c>
      <c r="K638" s="152" t="s">
        <v>5478</v>
      </c>
      <c r="L638" s="152" t="s">
        <v>5571</v>
      </c>
      <c r="M638" s="152" t="s">
        <v>47</v>
      </c>
      <c r="N638" s="152" t="s">
        <v>5786</v>
      </c>
      <c r="O638" s="152" t="s">
        <v>2188</v>
      </c>
      <c r="P638" s="152" t="s">
        <v>5576</v>
      </c>
      <c r="Q638" s="166" t="s">
        <v>5577</v>
      </c>
      <c r="R638" s="153">
        <v>3610874</v>
      </c>
      <c r="S638" s="153" t="s">
        <v>7090</v>
      </c>
      <c r="U638" s="152" t="s">
        <v>2757</v>
      </c>
    </row>
    <row r="639" spans="1:21" x14ac:dyDescent="0.25">
      <c r="A639" s="152" t="s">
        <v>2372</v>
      </c>
      <c r="B639" s="152" t="s">
        <v>2373</v>
      </c>
      <c r="C639" s="152" t="s">
        <v>4257</v>
      </c>
      <c r="D639" s="152" t="s">
        <v>1863</v>
      </c>
      <c r="E639" s="48">
        <v>170.6</v>
      </c>
      <c r="F639" s="152" t="s">
        <v>4080</v>
      </c>
      <c r="G639" s="152" t="s">
        <v>546</v>
      </c>
      <c r="I639" s="152" t="s">
        <v>21</v>
      </c>
      <c r="J639" s="152" t="s">
        <v>27</v>
      </c>
      <c r="K639" s="152" t="s">
        <v>4086</v>
      </c>
      <c r="L639" s="152" t="s">
        <v>4150</v>
      </c>
      <c r="M639" s="152" t="s">
        <v>56</v>
      </c>
      <c r="N639" s="152" t="s">
        <v>5784</v>
      </c>
      <c r="O639" s="152" t="s">
        <v>2188</v>
      </c>
      <c r="P639" s="152" t="s">
        <v>3104</v>
      </c>
      <c r="Q639" s="166" t="s">
        <v>4258</v>
      </c>
      <c r="R639" s="153">
        <v>4909641</v>
      </c>
      <c r="S639" s="153" t="s">
        <v>7077</v>
      </c>
      <c r="U639" s="152" t="s">
        <v>2757</v>
      </c>
    </row>
    <row r="640" spans="1:21" x14ac:dyDescent="0.25">
      <c r="A640" s="152" t="s">
        <v>2374</v>
      </c>
      <c r="B640" s="152" t="s">
        <v>2375</v>
      </c>
      <c r="C640" s="152" t="s">
        <v>4259</v>
      </c>
      <c r="D640" s="152" t="s">
        <v>1863</v>
      </c>
      <c r="E640" s="48">
        <v>210.8</v>
      </c>
      <c r="F640" s="152" t="s">
        <v>3314</v>
      </c>
      <c r="G640" s="152" t="s">
        <v>546</v>
      </c>
      <c r="I640" s="152" t="s">
        <v>21</v>
      </c>
      <c r="J640" s="152" t="s">
        <v>29</v>
      </c>
      <c r="K640" s="152" t="s">
        <v>4084</v>
      </c>
      <c r="L640" s="152" t="s">
        <v>3530</v>
      </c>
      <c r="M640" s="152" t="s">
        <v>56</v>
      </c>
      <c r="N640" s="152" t="s">
        <v>5784</v>
      </c>
      <c r="O640" s="152" t="s">
        <v>2188</v>
      </c>
      <c r="P640" s="152" t="s">
        <v>3105</v>
      </c>
      <c r="Q640" s="166" t="s">
        <v>4260</v>
      </c>
      <c r="R640" s="153">
        <v>4909663</v>
      </c>
      <c r="S640" s="153" t="s">
        <v>7082</v>
      </c>
      <c r="U640" s="152" t="s">
        <v>2757</v>
      </c>
    </row>
    <row r="641" spans="1:21" x14ac:dyDescent="0.25">
      <c r="A641" s="152" t="s">
        <v>2376</v>
      </c>
      <c r="B641" s="152" t="s">
        <v>2377</v>
      </c>
      <c r="C641" s="152" t="s">
        <v>4261</v>
      </c>
      <c r="D641" s="152" t="s">
        <v>1863</v>
      </c>
      <c r="E641" s="48">
        <v>249</v>
      </c>
      <c r="F641" s="152" t="s">
        <v>32</v>
      </c>
      <c r="G641" s="152" t="s">
        <v>546</v>
      </c>
      <c r="I641" s="152" t="s">
        <v>21</v>
      </c>
      <c r="J641" s="152" t="s">
        <v>27</v>
      </c>
      <c r="K641" s="152" t="s">
        <v>4008</v>
      </c>
      <c r="L641" s="152" t="s">
        <v>4155</v>
      </c>
      <c r="M641" s="152" t="s">
        <v>56</v>
      </c>
      <c r="N641" s="152" t="s">
        <v>5784</v>
      </c>
      <c r="O641" s="152" t="s">
        <v>2188</v>
      </c>
      <c r="P641" s="152" t="s">
        <v>3106</v>
      </c>
      <c r="Q641" s="166" t="s">
        <v>4262</v>
      </c>
      <c r="R641" s="153">
        <v>4909653</v>
      </c>
      <c r="S641" s="153" t="s">
        <v>7080</v>
      </c>
      <c r="U641" s="152" t="s">
        <v>2757</v>
      </c>
    </row>
    <row r="642" spans="1:21" x14ac:dyDescent="0.25">
      <c r="A642" s="152" t="s">
        <v>2378</v>
      </c>
      <c r="B642" s="152" t="s">
        <v>2379</v>
      </c>
      <c r="C642" s="152" t="s">
        <v>4263</v>
      </c>
      <c r="D642" s="152" t="s">
        <v>1863</v>
      </c>
      <c r="E642" s="48">
        <v>309.89999999999998</v>
      </c>
      <c r="F642" s="152" t="s">
        <v>3319</v>
      </c>
      <c r="G642" s="152" t="s">
        <v>546</v>
      </c>
      <c r="I642" s="152" t="s">
        <v>21</v>
      </c>
      <c r="J642" s="152" t="s">
        <v>29</v>
      </c>
      <c r="K642" s="152" t="s">
        <v>4264</v>
      </c>
      <c r="L642" s="152" t="s">
        <v>4265</v>
      </c>
      <c r="M642" s="152" t="s">
        <v>56</v>
      </c>
      <c r="N642" s="152" t="s">
        <v>5784</v>
      </c>
      <c r="O642" s="152" t="s">
        <v>2188</v>
      </c>
      <c r="P642" s="152" t="s">
        <v>3107</v>
      </c>
      <c r="Q642" s="166" t="s">
        <v>4266</v>
      </c>
      <c r="R642" s="153">
        <v>4909683</v>
      </c>
      <c r="S642" s="153" t="s">
        <v>7083</v>
      </c>
      <c r="U642" s="152" t="s">
        <v>2757</v>
      </c>
    </row>
    <row r="643" spans="1:21" x14ac:dyDescent="0.25">
      <c r="A643" s="152" t="s">
        <v>2384</v>
      </c>
      <c r="B643" s="152" t="s">
        <v>2385</v>
      </c>
      <c r="C643" s="152" t="s">
        <v>4267</v>
      </c>
      <c r="D643" s="152" t="s">
        <v>1863</v>
      </c>
      <c r="E643" s="48">
        <v>210.8</v>
      </c>
      <c r="F643" s="152" t="s">
        <v>3314</v>
      </c>
      <c r="G643" s="152" t="s">
        <v>546</v>
      </c>
      <c r="I643" s="152" t="s">
        <v>21</v>
      </c>
      <c r="J643" s="152" t="s">
        <v>29</v>
      </c>
      <c r="K643" s="152" t="s">
        <v>4092</v>
      </c>
      <c r="L643" s="152" t="s">
        <v>265</v>
      </c>
      <c r="M643" s="152" t="s">
        <v>56</v>
      </c>
      <c r="N643" s="152" t="s">
        <v>5784</v>
      </c>
      <c r="O643" s="152" t="s">
        <v>2188</v>
      </c>
      <c r="P643" s="152" t="s">
        <v>3110</v>
      </c>
      <c r="Q643" s="166" t="s">
        <v>4268</v>
      </c>
      <c r="R643" s="153">
        <v>4909666</v>
      </c>
      <c r="S643" s="153" t="s">
        <v>7081</v>
      </c>
      <c r="U643" s="152" t="s">
        <v>2757</v>
      </c>
    </row>
    <row r="644" spans="1:21" x14ac:dyDescent="0.25">
      <c r="A644" s="152" t="s">
        <v>2440</v>
      </c>
      <c r="B644" s="152" t="s">
        <v>2441</v>
      </c>
      <c r="C644" s="152" t="s">
        <v>4279</v>
      </c>
      <c r="D644" s="152" t="s">
        <v>1863</v>
      </c>
      <c r="E644" s="48">
        <v>214.4</v>
      </c>
      <c r="F644" s="152" t="s">
        <v>3314</v>
      </c>
      <c r="G644" s="152" t="s">
        <v>546</v>
      </c>
      <c r="I644" s="152" t="s">
        <v>21</v>
      </c>
      <c r="J644" s="152" t="s">
        <v>29</v>
      </c>
      <c r="K644" s="152" t="s">
        <v>4084</v>
      </c>
      <c r="L644" s="152" t="s">
        <v>3550</v>
      </c>
      <c r="M644" s="152" t="s">
        <v>56</v>
      </c>
      <c r="N644" s="152" t="s">
        <v>5784</v>
      </c>
      <c r="O644" s="152" t="s">
        <v>2188</v>
      </c>
      <c r="P644" s="152" t="s">
        <v>3138</v>
      </c>
      <c r="Q644" s="166" t="s">
        <v>4280</v>
      </c>
      <c r="R644" s="153">
        <v>3710119</v>
      </c>
      <c r="S644" s="153" t="s">
        <v>7078</v>
      </c>
      <c r="U644" s="152" t="s">
        <v>2757</v>
      </c>
    </row>
    <row r="645" spans="1:21" x14ac:dyDescent="0.25">
      <c r="A645" s="152" t="s">
        <v>2450</v>
      </c>
      <c r="B645" s="152" t="s">
        <v>2451</v>
      </c>
      <c r="C645" s="152" t="s">
        <v>4281</v>
      </c>
      <c r="D645" s="152" t="s">
        <v>1863</v>
      </c>
      <c r="E645" s="48">
        <v>330.7</v>
      </c>
      <c r="F645" s="152" t="s">
        <v>3319</v>
      </c>
      <c r="G645" s="152" t="s">
        <v>546</v>
      </c>
      <c r="I645" s="152" t="s">
        <v>21</v>
      </c>
      <c r="J645" s="152" t="s">
        <v>29</v>
      </c>
      <c r="K645" s="152" t="s">
        <v>4115</v>
      </c>
      <c r="L645" s="152" t="s">
        <v>4176</v>
      </c>
      <c r="M645" s="152" t="s">
        <v>56</v>
      </c>
      <c r="N645" s="152" t="s">
        <v>5784</v>
      </c>
      <c r="O645" s="152" t="s">
        <v>2188</v>
      </c>
      <c r="P645" s="152" t="s">
        <v>3143</v>
      </c>
      <c r="Q645" s="166" t="s">
        <v>4282</v>
      </c>
      <c r="R645" s="153">
        <v>3710135</v>
      </c>
      <c r="S645" s="153" t="s">
        <v>7079</v>
      </c>
      <c r="U645" s="152" t="s">
        <v>2757</v>
      </c>
    </row>
    <row r="646" spans="1:21" x14ac:dyDescent="0.25">
      <c r="A646" s="152" t="s">
        <v>2412</v>
      </c>
      <c r="B646" s="152" t="s">
        <v>2413</v>
      </c>
      <c r="C646" s="152" t="s">
        <v>4269</v>
      </c>
      <c r="D646" s="152" t="s">
        <v>1863</v>
      </c>
      <c r="E646" s="48">
        <v>206.4</v>
      </c>
      <c r="F646" s="152" t="s">
        <v>4080</v>
      </c>
      <c r="G646" s="152" t="s">
        <v>546</v>
      </c>
      <c r="I646" s="152" t="s">
        <v>21</v>
      </c>
      <c r="J646" s="152" t="s">
        <v>27</v>
      </c>
      <c r="K646" s="152" t="s">
        <v>4086</v>
      </c>
      <c r="L646" s="152" t="s">
        <v>4150</v>
      </c>
      <c r="M646" s="152" t="s">
        <v>56</v>
      </c>
      <c r="N646" s="152" t="s">
        <v>5785</v>
      </c>
      <c r="O646" s="152" t="s">
        <v>2188</v>
      </c>
      <c r="P646" s="152" t="s">
        <v>3124</v>
      </c>
      <c r="Q646" s="166" t="s">
        <v>4270</v>
      </c>
      <c r="R646" s="153">
        <v>4909647</v>
      </c>
      <c r="S646" s="153" t="s">
        <v>7084</v>
      </c>
      <c r="U646" s="152" t="s">
        <v>2757</v>
      </c>
    </row>
    <row r="647" spans="1:21" x14ac:dyDescent="0.25">
      <c r="A647" s="152" t="s">
        <v>2414</v>
      </c>
      <c r="B647" s="152" t="s">
        <v>2415</v>
      </c>
      <c r="C647" s="152" t="s">
        <v>4271</v>
      </c>
      <c r="D647" s="152" t="s">
        <v>1863</v>
      </c>
      <c r="E647" s="48">
        <v>249.7</v>
      </c>
      <c r="F647" s="152" t="s">
        <v>3314</v>
      </c>
      <c r="G647" s="152" t="s">
        <v>546</v>
      </c>
      <c r="I647" s="152" t="s">
        <v>21</v>
      </c>
      <c r="J647" s="152" t="s">
        <v>29</v>
      </c>
      <c r="K647" s="152" t="s">
        <v>4084</v>
      </c>
      <c r="L647" s="152" t="s">
        <v>3530</v>
      </c>
      <c r="M647" s="152" t="s">
        <v>56</v>
      </c>
      <c r="N647" s="152" t="s">
        <v>5785</v>
      </c>
      <c r="O647" s="152" t="s">
        <v>2188</v>
      </c>
      <c r="P647" s="152" t="s">
        <v>3125</v>
      </c>
      <c r="Q647" s="166" t="s">
        <v>4272</v>
      </c>
      <c r="R647" s="153">
        <v>4909673</v>
      </c>
      <c r="S647" s="153" t="s">
        <v>7087</v>
      </c>
      <c r="U647" s="152" t="s">
        <v>2757</v>
      </c>
    </row>
    <row r="648" spans="1:21" x14ac:dyDescent="0.25">
      <c r="A648" s="152" t="s">
        <v>2416</v>
      </c>
      <c r="B648" s="152" t="s">
        <v>2417</v>
      </c>
      <c r="C648" s="152" t="s">
        <v>4273</v>
      </c>
      <c r="D648" s="152" t="s">
        <v>1863</v>
      </c>
      <c r="E648" s="48">
        <v>286.89999999999998</v>
      </c>
      <c r="F648" s="152" t="s">
        <v>32</v>
      </c>
      <c r="G648" s="152" t="s">
        <v>546</v>
      </c>
      <c r="I648" s="152" t="s">
        <v>21</v>
      </c>
      <c r="J648" s="152" t="s">
        <v>27</v>
      </c>
      <c r="K648" s="152" t="s">
        <v>4008</v>
      </c>
      <c r="L648" s="152" t="s">
        <v>4155</v>
      </c>
      <c r="M648" s="152" t="s">
        <v>56</v>
      </c>
      <c r="N648" s="152" t="s">
        <v>5785</v>
      </c>
      <c r="O648" s="152" t="s">
        <v>2188</v>
      </c>
      <c r="P648" s="152" t="s">
        <v>3126</v>
      </c>
      <c r="Q648" s="166" t="s">
        <v>4274</v>
      </c>
      <c r="R648" s="153">
        <v>4909659</v>
      </c>
      <c r="S648" s="153" t="s">
        <v>7085</v>
      </c>
      <c r="U648" s="152" t="s">
        <v>2757</v>
      </c>
    </row>
    <row r="649" spans="1:21" x14ac:dyDescent="0.25">
      <c r="A649" s="152" t="s">
        <v>2418</v>
      </c>
      <c r="B649" s="152" t="s">
        <v>2419</v>
      </c>
      <c r="C649" s="152" t="s">
        <v>4275</v>
      </c>
      <c r="D649" s="152" t="s">
        <v>1863</v>
      </c>
      <c r="E649" s="48">
        <v>349.1</v>
      </c>
      <c r="F649" s="152" t="s">
        <v>3319</v>
      </c>
      <c r="G649" s="152" t="s">
        <v>546</v>
      </c>
      <c r="I649" s="152" t="s">
        <v>21</v>
      </c>
      <c r="J649" s="152" t="s">
        <v>29</v>
      </c>
      <c r="K649" s="152" t="s">
        <v>4264</v>
      </c>
      <c r="L649" s="152" t="s">
        <v>4265</v>
      </c>
      <c r="M649" s="152" t="s">
        <v>56</v>
      </c>
      <c r="N649" s="152" t="s">
        <v>5785</v>
      </c>
      <c r="O649" s="152" t="s">
        <v>2188</v>
      </c>
      <c r="P649" s="152" t="s">
        <v>3127</v>
      </c>
      <c r="Q649" s="166" t="s">
        <v>4276</v>
      </c>
      <c r="R649" s="153">
        <v>4909687</v>
      </c>
      <c r="S649" s="153" t="s">
        <v>7088</v>
      </c>
      <c r="U649" s="152" t="s">
        <v>2757</v>
      </c>
    </row>
    <row r="650" spans="1:21" x14ac:dyDescent="0.25">
      <c r="A650" s="152" t="s">
        <v>2424</v>
      </c>
      <c r="B650" s="152" t="s">
        <v>2425</v>
      </c>
      <c r="C650" s="152" t="s">
        <v>4277</v>
      </c>
      <c r="D650" s="152" t="s">
        <v>1863</v>
      </c>
      <c r="E650" s="48">
        <v>251.5</v>
      </c>
      <c r="F650" s="152" t="s">
        <v>3314</v>
      </c>
      <c r="G650" s="152" t="s">
        <v>546</v>
      </c>
      <c r="I650" s="152" t="s">
        <v>21</v>
      </c>
      <c r="J650" s="152" t="s">
        <v>29</v>
      </c>
      <c r="K650" s="152" t="s">
        <v>4092</v>
      </c>
      <c r="L650" s="152" t="s">
        <v>265</v>
      </c>
      <c r="M650" s="152" t="s">
        <v>56</v>
      </c>
      <c r="N650" s="152" t="s">
        <v>5785</v>
      </c>
      <c r="O650" s="152" t="s">
        <v>2188</v>
      </c>
      <c r="P650" s="152" t="s">
        <v>3130</v>
      </c>
      <c r="Q650" s="166" t="s">
        <v>4278</v>
      </c>
      <c r="R650" s="153">
        <v>4909676</v>
      </c>
      <c r="S650" s="153" t="s">
        <v>7086</v>
      </c>
      <c r="U650" s="152" t="s">
        <v>2757</v>
      </c>
    </row>
    <row r="651" spans="1:21" x14ac:dyDescent="0.25">
      <c r="A651" s="152" t="s">
        <v>5578</v>
      </c>
      <c r="B651" s="152" t="s">
        <v>5579</v>
      </c>
      <c r="C651" s="152" t="s">
        <v>5580</v>
      </c>
      <c r="D651" s="152" t="s">
        <v>1863</v>
      </c>
      <c r="E651" s="48">
        <v>328.1</v>
      </c>
      <c r="F651" s="152" t="s">
        <v>3319</v>
      </c>
      <c r="G651" s="152" t="s">
        <v>546</v>
      </c>
      <c r="I651" s="152" t="s">
        <v>547</v>
      </c>
      <c r="J651" s="152" t="s">
        <v>29</v>
      </c>
      <c r="K651" s="152" t="s">
        <v>5478</v>
      </c>
      <c r="L651" s="152" t="s">
        <v>5553</v>
      </c>
      <c r="M651" s="152" t="s">
        <v>56</v>
      </c>
      <c r="N651" s="152" t="s">
        <v>5784</v>
      </c>
      <c r="O651" s="152" t="s">
        <v>2188</v>
      </c>
      <c r="P651" s="152" t="s">
        <v>5581</v>
      </c>
      <c r="Q651" s="166" t="s">
        <v>5582</v>
      </c>
      <c r="R651" s="153">
        <v>3610867</v>
      </c>
      <c r="S651" s="153" t="s">
        <v>7089</v>
      </c>
      <c r="U651" s="152" t="s">
        <v>2757</v>
      </c>
    </row>
    <row r="652" spans="1:21" x14ac:dyDescent="0.25">
      <c r="A652" s="152" t="s">
        <v>5583</v>
      </c>
      <c r="B652" s="152" t="s">
        <v>5584</v>
      </c>
      <c r="C652" s="152" t="s">
        <v>3728</v>
      </c>
      <c r="D652" s="152" t="s">
        <v>1863</v>
      </c>
      <c r="E652" s="48">
        <v>375.9</v>
      </c>
      <c r="F652" s="152" t="s">
        <v>3319</v>
      </c>
      <c r="G652" s="152" t="s">
        <v>546</v>
      </c>
      <c r="I652" s="152" t="s">
        <v>547</v>
      </c>
      <c r="J652" s="152" t="s">
        <v>29</v>
      </c>
      <c r="K652" s="152" t="s">
        <v>5478</v>
      </c>
      <c r="L652" s="152" t="s">
        <v>5553</v>
      </c>
      <c r="M652" s="152" t="s">
        <v>56</v>
      </c>
      <c r="N652" s="152" t="s">
        <v>5785</v>
      </c>
      <c r="O652" s="152" t="s">
        <v>2188</v>
      </c>
      <c r="P652" s="152" t="s">
        <v>5585</v>
      </c>
      <c r="Q652" s="166" t="s">
        <v>5586</v>
      </c>
      <c r="R652" s="153">
        <v>3610875</v>
      </c>
      <c r="S652" s="153" t="s">
        <v>7090</v>
      </c>
      <c r="U652" s="152" t="s">
        <v>2757</v>
      </c>
    </row>
    <row r="653" spans="1:21" x14ac:dyDescent="0.25">
      <c r="A653" s="152" t="s">
        <v>5587</v>
      </c>
      <c r="B653" s="152" t="s">
        <v>5588</v>
      </c>
      <c r="C653" s="152" t="s">
        <v>5589</v>
      </c>
      <c r="D653" s="152" t="s">
        <v>1863</v>
      </c>
      <c r="E653" s="48">
        <v>249</v>
      </c>
      <c r="F653" s="152" t="s">
        <v>3319</v>
      </c>
      <c r="G653" s="152" t="s">
        <v>546</v>
      </c>
      <c r="I653" s="152" t="s">
        <v>547</v>
      </c>
      <c r="J653" s="152" t="s">
        <v>27</v>
      </c>
      <c r="K653" s="152" t="s">
        <v>5467</v>
      </c>
      <c r="L653" s="152" t="s">
        <v>5518</v>
      </c>
      <c r="M653" s="152" t="s">
        <v>56</v>
      </c>
      <c r="N653" s="152" t="s">
        <v>5784</v>
      </c>
      <c r="O653" s="152" t="s">
        <v>2188</v>
      </c>
      <c r="P653" s="152" t="s">
        <v>5590</v>
      </c>
      <c r="Q653" s="166" t="s">
        <v>5591</v>
      </c>
      <c r="R653" s="153">
        <v>3610851</v>
      </c>
      <c r="S653" s="153" t="s">
        <v>7080</v>
      </c>
      <c r="U653" s="152" t="s">
        <v>2757</v>
      </c>
    </row>
    <row r="654" spans="1:21" x14ac:dyDescent="0.25">
      <c r="A654" s="152" t="s">
        <v>5592</v>
      </c>
      <c r="B654" s="152" t="s">
        <v>5593</v>
      </c>
      <c r="C654" s="152" t="s">
        <v>3728</v>
      </c>
      <c r="D654" s="152" t="s">
        <v>1863</v>
      </c>
      <c r="E654" s="48">
        <v>286.89999999999998</v>
      </c>
      <c r="F654" s="152" t="s">
        <v>3319</v>
      </c>
      <c r="G654" s="152" t="s">
        <v>546</v>
      </c>
      <c r="I654" s="152" t="s">
        <v>547</v>
      </c>
      <c r="J654" s="152" t="s">
        <v>27</v>
      </c>
      <c r="K654" s="152" t="s">
        <v>5467</v>
      </c>
      <c r="L654" s="152" t="s">
        <v>5518</v>
      </c>
      <c r="M654" s="152" t="s">
        <v>56</v>
      </c>
      <c r="N654" s="152" t="s">
        <v>5785</v>
      </c>
      <c r="O654" s="152" t="s">
        <v>2188</v>
      </c>
      <c r="P654" s="152" t="s">
        <v>5594</v>
      </c>
      <c r="Q654" s="166" t="s">
        <v>5595</v>
      </c>
      <c r="R654" s="153">
        <v>3610859</v>
      </c>
      <c r="S654" s="153" t="s">
        <v>7085</v>
      </c>
      <c r="U654" s="152" t="s">
        <v>2757</v>
      </c>
    </row>
    <row r="655" spans="1:21" x14ac:dyDescent="0.25">
      <c r="A655" s="152" t="s">
        <v>4652</v>
      </c>
      <c r="B655" s="152" t="s">
        <v>4653</v>
      </c>
      <c r="C655" s="152" t="s">
        <v>3728</v>
      </c>
      <c r="D655" s="152" t="s">
        <v>1863</v>
      </c>
      <c r="E655" s="48">
        <v>238.7</v>
      </c>
      <c r="F655" s="152" t="s">
        <v>4612</v>
      </c>
      <c r="G655" s="152" t="s">
        <v>546</v>
      </c>
      <c r="I655" s="152" t="s">
        <v>21</v>
      </c>
      <c r="J655" s="1" t="s">
        <v>4564</v>
      </c>
      <c r="K655" s="152" t="s">
        <v>4613</v>
      </c>
      <c r="L655" s="152" t="s">
        <v>4634</v>
      </c>
      <c r="M655" s="152" t="s">
        <v>56</v>
      </c>
      <c r="N655" s="152" t="s">
        <v>5784</v>
      </c>
      <c r="O655" s="152" t="s">
        <v>2188</v>
      </c>
      <c r="P655" s="152" t="s">
        <v>4654</v>
      </c>
      <c r="Q655" s="166" t="s">
        <v>4655</v>
      </c>
      <c r="R655" s="153">
        <v>3610879</v>
      </c>
      <c r="S655" s="153" t="s">
        <v>7091</v>
      </c>
      <c r="U655" s="152" t="s">
        <v>2757</v>
      </c>
    </row>
    <row r="656" spans="1:21" x14ac:dyDescent="0.25">
      <c r="A656" s="152" t="s">
        <v>4656</v>
      </c>
      <c r="B656" s="152" t="s">
        <v>4657</v>
      </c>
      <c r="C656" s="152" t="s">
        <v>3728</v>
      </c>
      <c r="D656" s="152" t="s">
        <v>1863</v>
      </c>
      <c r="E656" s="48">
        <v>274.39999999999998</v>
      </c>
      <c r="F656" s="152" t="s">
        <v>4612</v>
      </c>
      <c r="G656" s="152" t="s">
        <v>546</v>
      </c>
      <c r="I656" s="152" t="s">
        <v>21</v>
      </c>
      <c r="J656" s="1" t="s">
        <v>4564</v>
      </c>
      <c r="K656" s="152" t="s">
        <v>4613</v>
      </c>
      <c r="L656" s="152" t="s">
        <v>4639</v>
      </c>
      <c r="M656" s="152" t="s">
        <v>56</v>
      </c>
      <c r="N656" s="152" t="s">
        <v>5786</v>
      </c>
      <c r="O656" s="152" t="s">
        <v>2188</v>
      </c>
      <c r="P656" s="152" t="s">
        <v>4658</v>
      </c>
      <c r="Q656" s="166" t="s">
        <v>4659</v>
      </c>
      <c r="R656" s="153">
        <v>3610885</v>
      </c>
      <c r="S656" s="153" t="s">
        <v>7092</v>
      </c>
      <c r="U656" s="152" t="s">
        <v>2757</v>
      </c>
    </row>
    <row r="657" spans="1:21" x14ac:dyDescent="0.25">
      <c r="A657" s="152" t="s">
        <v>2468</v>
      </c>
      <c r="B657" s="152" t="s">
        <v>2469</v>
      </c>
      <c r="C657" s="152" t="s">
        <v>4283</v>
      </c>
      <c r="D657" s="152" t="s">
        <v>1860</v>
      </c>
      <c r="E657" s="48">
        <v>170.6</v>
      </c>
      <c r="F657" s="152" t="s">
        <v>4080</v>
      </c>
      <c r="G657" s="152" t="s">
        <v>546</v>
      </c>
      <c r="I657" s="152" t="s">
        <v>21</v>
      </c>
      <c r="J657" s="152" t="s">
        <v>27</v>
      </c>
      <c r="K657" s="152" t="s">
        <v>4086</v>
      </c>
      <c r="L657" s="152" t="s">
        <v>4179</v>
      </c>
      <c r="M657" s="152" t="s">
        <v>56</v>
      </c>
      <c r="N657" s="152" t="s">
        <v>5784</v>
      </c>
      <c r="O657" s="152" t="s">
        <v>2188</v>
      </c>
      <c r="P657" s="152" t="s">
        <v>3152</v>
      </c>
      <c r="Q657" s="166" t="s">
        <v>4284</v>
      </c>
      <c r="R657" s="153">
        <v>4909640</v>
      </c>
      <c r="S657" s="153" t="s">
        <v>7077</v>
      </c>
      <c r="U657" s="152" t="s">
        <v>2757</v>
      </c>
    </row>
    <row r="658" spans="1:21" x14ac:dyDescent="0.25">
      <c r="A658" s="152" t="s">
        <v>2470</v>
      </c>
      <c r="B658" s="152" t="s">
        <v>2471</v>
      </c>
      <c r="C658" s="152" t="s">
        <v>4285</v>
      </c>
      <c r="D658" s="152" t="s">
        <v>1860</v>
      </c>
      <c r="E658" s="48">
        <v>210.8</v>
      </c>
      <c r="F658" s="152" t="s">
        <v>3314</v>
      </c>
      <c r="G658" s="152" t="s">
        <v>546</v>
      </c>
      <c r="I658" s="152" t="s">
        <v>21</v>
      </c>
      <c r="J658" s="152" t="s">
        <v>29</v>
      </c>
      <c r="K658" s="152" t="s">
        <v>4084</v>
      </c>
      <c r="L658" s="152" t="s">
        <v>4286</v>
      </c>
      <c r="M658" s="152" t="s">
        <v>56</v>
      </c>
      <c r="N658" s="152" t="s">
        <v>5784</v>
      </c>
      <c r="O658" s="152" t="s">
        <v>2188</v>
      </c>
      <c r="P658" s="152" t="s">
        <v>3153</v>
      </c>
      <c r="Q658" s="166" t="s">
        <v>4287</v>
      </c>
      <c r="R658" s="153">
        <v>4909662</v>
      </c>
      <c r="S658" s="153" t="s">
        <v>7082</v>
      </c>
      <c r="U658" s="152" t="s">
        <v>2757</v>
      </c>
    </row>
    <row r="659" spans="1:21" x14ac:dyDescent="0.25">
      <c r="A659" s="152" t="s">
        <v>2472</v>
      </c>
      <c r="B659" s="152" t="s">
        <v>2473</v>
      </c>
      <c r="C659" s="152" t="s">
        <v>4288</v>
      </c>
      <c r="D659" s="152" t="s">
        <v>1860</v>
      </c>
      <c r="E659" s="48">
        <v>249</v>
      </c>
      <c r="F659" s="152" t="s">
        <v>32</v>
      </c>
      <c r="G659" s="152" t="s">
        <v>546</v>
      </c>
      <c r="I659" s="152" t="s">
        <v>21</v>
      </c>
      <c r="J659" s="152" t="s">
        <v>27</v>
      </c>
      <c r="K659" s="152" t="s">
        <v>3633</v>
      </c>
      <c r="L659" s="152" t="s">
        <v>4185</v>
      </c>
      <c r="M659" s="152" t="s">
        <v>56</v>
      </c>
      <c r="N659" s="152" t="s">
        <v>5784</v>
      </c>
      <c r="O659" s="152" t="s">
        <v>2188</v>
      </c>
      <c r="P659" s="152" t="s">
        <v>3154</v>
      </c>
      <c r="Q659" s="166" t="s">
        <v>4289</v>
      </c>
      <c r="R659" s="153">
        <v>4909652</v>
      </c>
      <c r="S659" s="153" t="s">
        <v>7080</v>
      </c>
      <c r="U659" s="152" t="s">
        <v>2757</v>
      </c>
    </row>
    <row r="660" spans="1:21" x14ac:dyDescent="0.25">
      <c r="A660" s="152" t="s">
        <v>2474</v>
      </c>
      <c r="B660" s="152" t="s">
        <v>2475</v>
      </c>
      <c r="C660" s="152" t="s">
        <v>4290</v>
      </c>
      <c r="D660" s="152" t="s">
        <v>1860</v>
      </c>
      <c r="E660" s="48">
        <v>309.89999999999998</v>
      </c>
      <c r="F660" s="152" t="s">
        <v>3319</v>
      </c>
      <c r="G660" s="152" t="s">
        <v>546</v>
      </c>
      <c r="I660" s="152" t="s">
        <v>21</v>
      </c>
      <c r="J660" s="152" t="s">
        <v>29</v>
      </c>
      <c r="K660" s="152" t="s">
        <v>4099</v>
      </c>
      <c r="L660" s="152" t="s">
        <v>4291</v>
      </c>
      <c r="M660" s="152" t="s">
        <v>56</v>
      </c>
      <c r="N660" s="152" t="s">
        <v>5784</v>
      </c>
      <c r="O660" s="152" t="s">
        <v>2188</v>
      </c>
      <c r="P660" s="152" t="s">
        <v>3155</v>
      </c>
      <c r="Q660" s="166" t="s">
        <v>4292</v>
      </c>
      <c r="R660" s="153">
        <v>4909682</v>
      </c>
      <c r="S660" s="153" t="s">
        <v>7083</v>
      </c>
      <c r="U660" s="152" t="s">
        <v>2757</v>
      </c>
    </row>
    <row r="661" spans="1:21" x14ac:dyDescent="0.25">
      <c r="A661" s="152" t="s">
        <v>2480</v>
      </c>
      <c r="B661" s="152" t="s">
        <v>2481</v>
      </c>
      <c r="C661" s="152" t="s">
        <v>4293</v>
      </c>
      <c r="D661" s="152" t="s">
        <v>1860</v>
      </c>
      <c r="E661" s="48">
        <v>210.8</v>
      </c>
      <c r="F661" s="152" t="s">
        <v>3314</v>
      </c>
      <c r="G661" s="152" t="s">
        <v>546</v>
      </c>
      <c r="I661" s="152" t="s">
        <v>21</v>
      </c>
      <c r="J661" s="152" t="s">
        <v>29</v>
      </c>
      <c r="K661" s="152" t="s">
        <v>4092</v>
      </c>
      <c r="L661" s="152" t="s">
        <v>4294</v>
      </c>
      <c r="M661" s="152" t="s">
        <v>56</v>
      </c>
      <c r="N661" s="152" t="s">
        <v>5784</v>
      </c>
      <c r="O661" s="152" t="s">
        <v>2188</v>
      </c>
      <c r="P661" s="152" t="s">
        <v>3158</v>
      </c>
      <c r="Q661" s="166" t="s">
        <v>4295</v>
      </c>
      <c r="R661" s="153">
        <v>4909669</v>
      </c>
      <c r="S661" s="153" t="s">
        <v>7081</v>
      </c>
      <c r="U661" s="152" t="s">
        <v>2757</v>
      </c>
    </row>
    <row r="662" spans="1:21" x14ac:dyDescent="0.25">
      <c r="A662" s="152" t="s">
        <v>2538</v>
      </c>
      <c r="B662" s="152" t="s">
        <v>2539</v>
      </c>
      <c r="C662" s="152" t="s">
        <v>4306</v>
      </c>
      <c r="D662" s="152" t="s">
        <v>1860</v>
      </c>
      <c r="E662" s="48">
        <v>214.4</v>
      </c>
      <c r="F662" s="152" t="s">
        <v>3314</v>
      </c>
      <c r="G662" s="152" t="s">
        <v>546</v>
      </c>
      <c r="I662" s="152" t="s">
        <v>21</v>
      </c>
      <c r="J662" s="152" t="s">
        <v>29</v>
      </c>
      <c r="K662" s="152" t="s">
        <v>4084</v>
      </c>
      <c r="L662" s="152" t="s">
        <v>4204</v>
      </c>
      <c r="M662" s="152" t="s">
        <v>56</v>
      </c>
      <c r="N662" s="152" t="s">
        <v>5784</v>
      </c>
      <c r="O662" s="152" t="s">
        <v>2188</v>
      </c>
      <c r="P662" s="152" t="s">
        <v>3187</v>
      </c>
      <c r="Q662" s="166" t="s">
        <v>4307</v>
      </c>
      <c r="R662" s="153">
        <v>3710124</v>
      </c>
      <c r="S662" s="153" t="s">
        <v>7078</v>
      </c>
      <c r="U662" s="152" t="s">
        <v>2757</v>
      </c>
    </row>
    <row r="663" spans="1:21" x14ac:dyDescent="0.25">
      <c r="A663" s="152" t="s">
        <v>2546</v>
      </c>
      <c r="B663" s="152" t="s">
        <v>2547</v>
      </c>
      <c r="C663" s="152" t="s">
        <v>4308</v>
      </c>
      <c r="D663" s="152" t="s">
        <v>1860</v>
      </c>
      <c r="E663" s="48">
        <v>330.7</v>
      </c>
      <c r="F663" s="152" t="s">
        <v>3319</v>
      </c>
      <c r="G663" s="152" t="s">
        <v>546</v>
      </c>
      <c r="I663" s="152" t="s">
        <v>21</v>
      </c>
      <c r="J663" s="152" t="s">
        <v>29</v>
      </c>
      <c r="K663" s="152" t="s">
        <v>4115</v>
      </c>
      <c r="L663" s="152" t="s">
        <v>4207</v>
      </c>
      <c r="M663" s="152" t="s">
        <v>56</v>
      </c>
      <c r="N663" s="152" t="s">
        <v>5784</v>
      </c>
      <c r="O663" s="152" t="s">
        <v>2188</v>
      </c>
      <c r="P663" s="152" t="s">
        <v>3191</v>
      </c>
      <c r="Q663" s="166" t="s">
        <v>4309</v>
      </c>
      <c r="R663" s="153">
        <v>3710139</v>
      </c>
      <c r="S663" s="153" t="s">
        <v>7079</v>
      </c>
      <c r="U663" s="152" t="s">
        <v>2757</v>
      </c>
    </row>
    <row r="664" spans="1:21" x14ac:dyDescent="0.25">
      <c r="A664" s="152" t="s">
        <v>2508</v>
      </c>
      <c r="B664" s="152" t="s">
        <v>2509</v>
      </c>
      <c r="C664" s="152" t="s">
        <v>4296</v>
      </c>
      <c r="D664" s="152" t="s">
        <v>1860</v>
      </c>
      <c r="E664" s="48">
        <v>206.4</v>
      </c>
      <c r="F664" s="152" t="s">
        <v>4080</v>
      </c>
      <c r="G664" s="152" t="s">
        <v>546</v>
      </c>
      <c r="I664" s="152" t="s">
        <v>21</v>
      </c>
      <c r="J664" s="152" t="s">
        <v>27</v>
      </c>
      <c r="K664" s="152" t="s">
        <v>4086</v>
      </c>
      <c r="L664" s="152" t="s">
        <v>4179</v>
      </c>
      <c r="M664" s="152" t="s">
        <v>56</v>
      </c>
      <c r="N664" s="152" t="s">
        <v>5785</v>
      </c>
      <c r="O664" s="152" t="s">
        <v>2188</v>
      </c>
      <c r="P664" s="152" t="s">
        <v>3172</v>
      </c>
      <c r="Q664" s="166" t="s">
        <v>4297</v>
      </c>
      <c r="R664" s="153">
        <v>4909646</v>
      </c>
      <c r="S664" s="153" t="s">
        <v>7084</v>
      </c>
      <c r="U664" s="152" t="s">
        <v>2757</v>
      </c>
    </row>
    <row r="665" spans="1:21" x14ac:dyDescent="0.25">
      <c r="A665" s="152" t="s">
        <v>2510</v>
      </c>
      <c r="B665" s="152" t="s">
        <v>2511</v>
      </c>
      <c r="C665" s="152" t="s">
        <v>4298</v>
      </c>
      <c r="D665" s="152" t="s">
        <v>1860</v>
      </c>
      <c r="E665" s="48">
        <v>249.7</v>
      </c>
      <c r="F665" s="152" t="s">
        <v>3314</v>
      </c>
      <c r="G665" s="152" t="s">
        <v>546</v>
      </c>
      <c r="I665" s="152" t="s">
        <v>21</v>
      </c>
      <c r="J665" s="152" t="s">
        <v>29</v>
      </c>
      <c r="K665" s="152" t="s">
        <v>4084</v>
      </c>
      <c r="L665" s="152" t="s">
        <v>4286</v>
      </c>
      <c r="M665" s="152" t="s">
        <v>56</v>
      </c>
      <c r="N665" s="152" t="s">
        <v>5785</v>
      </c>
      <c r="O665" s="152" t="s">
        <v>2188</v>
      </c>
      <c r="P665" s="152" t="s">
        <v>3173</v>
      </c>
      <c r="Q665" s="166" t="s">
        <v>4299</v>
      </c>
      <c r="R665" s="153">
        <v>4909672</v>
      </c>
      <c r="S665" s="153" t="s">
        <v>7087</v>
      </c>
      <c r="U665" s="152" t="s">
        <v>2757</v>
      </c>
    </row>
    <row r="666" spans="1:21" x14ac:dyDescent="0.25">
      <c r="A666" s="152" t="s">
        <v>2512</v>
      </c>
      <c r="B666" s="152" t="s">
        <v>2513</v>
      </c>
      <c r="C666" s="152" t="s">
        <v>4300</v>
      </c>
      <c r="D666" s="152" t="s">
        <v>1860</v>
      </c>
      <c r="E666" s="48">
        <v>286.89999999999998</v>
      </c>
      <c r="F666" s="152" t="s">
        <v>32</v>
      </c>
      <c r="G666" s="152" t="s">
        <v>546</v>
      </c>
      <c r="I666" s="152" t="s">
        <v>21</v>
      </c>
      <c r="J666" s="152" t="s">
        <v>27</v>
      </c>
      <c r="K666" s="152" t="s">
        <v>3633</v>
      </c>
      <c r="L666" s="152" t="s">
        <v>4185</v>
      </c>
      <c r="M666" s="152" t="s">
        <v>56</v>
      </c>
      <c r="N666" s="152" t="s">
        <v>5785</v>
      </c>
      <c r="O666" s="152" t="s">
        <v>2188</v>
      </c>
      <c r="P666" s="152" t="s">
        <v>3174</v>
      </c>
      <c r="Q666" s="166" t="s">
        <v>4301</v>
      </c>
      <c r="R666" s="153">
        <v>4909658</v>
      </c>
      <c r="S666" s="153" t="s">
        <v>7085</v>
      </c>
      <c r="U666" s="152" t="s">
        <v>2757</v>
      </c>
    </row>
    <row r="667" spans="1:21" x14ac:dyDescent="0.25">
      <c r="A667" s="152" t="s">
        <v>2514</v>
      </c>
      <c r="B667" s="152" t="s">
        <v>2515</v>
      </c>
      <c r="C667" s="152" t="s">
        <v>4302</v>
      </c>
      <c r="D667" s="152" t="s">
        <v>1860</v>
      </c>
      <c r="E667" s="48">
        <v>349.1</v>
      </c>
      <c r="F667" s="152" t="s">
        <v>3319</v>
      </c>
      <c r="G667" s="152" t="s">
        <v>546</v>
      </c>
      <c r="I667" s="152" t="s">
        <v>21</v>
      </c>
      <c r="J667" s="152" t="s">
        <v>29</v>
      </c>
      <c r="K667" s="152" t="s">
        <v>4099</v>
      </c>
      <c r="L667" s="152" t="s">
        <v>4291</v>
      </c>
      <c r="M667" s="152" t="s">
        <v>56</v>
      </c>
      <c r="N667" s="152" t="s">
        <v>5785</v>
      </c>
      <c r="O667" s="152" t="s">
        <v>2188</v>
      </c>
      <c r="P667" s="152" t="s">
        <v>3175</v>
      </c>
      <c r="Q667" s="166" t="s">
        <v>4303</v>
      </c>
      <c r="R667" s="153">
        <v>4909686</v>
      </c>
      <c r="S667" s="153" t="s">
        <v>7088</v>
      </c>
      <c r="U667" s="152" t="s">
        <v>2757</v>
      </c>
    </row>
    <row r="668" spans="1:21" x14ac:dyDescent="0.25">
      <c r="A668" s="152" t="s">
        <v>2520</v>
      </c>
      <c r="B668" s="152" t="s">
        <v>2521</v>
      </c>
      <c r="C668" s="152" t="s">
        <v>4304</v>
      </c>
      <c r="D668" s="152" t="s">
        <v>1860</v>
      </c>
      <c r="E668" s="48">
        <v>251.5</v>
      </c>
      <c r="F668" s="152" t="s">
        <v>3314</v>
      </c>
      <c r="G668" s="152" t="s">
        <v>546</v>
      </c>
      <c r="I668" s="152" t="s">
        <v>21</v>
      </c>
      <c r="J668" s="152" t="s">
        <v>29</v>
      </c>
      <c r="K668" s="152" t="s">
        <v>4092</v>
      </c>
      <c r="L668" s="152" t="s">
        <v>4294</v>
      </c>
      <c r="M668" s="152" t="s">
        <v>56</v>
      </c>
      <c r="N668" s="152" t="s">
        <v>5785</v>
      </c>
      <c r="O668" s="152" t="s">
        <v>2188</v>
      </c>
      <c r="P668" s="152" t="s">
        <v>3178</v>
      </c>
      <c r="Q668" s="166" t="s">
        <v>4305</v>
      </c>
      <c r="R668" s="153">
        <v>4909679</v>
      </c>
      <c r="S668" s="153" t="s">
        <v>7086</v>
      </c>
      <c r="U668" s="152" t="s">
        <v>2757</v>
      </c>
    </row>
    <row r="669" spans="1:21" x14ac:dyDescent="0.25">
      <c r="A669" s="152" t="s">
        <v>5596</v>
      </c>
      <c r="B669" s="152" t="s">
        <v>5597</v>
      </c>
      <c r="C669" s="152" t="s">
        <v>3728</v>
      </c>
      <c r="D669" s="152" t="s">
        <v>1860</v>
      </c>
      <c r="E669" s="48">
        <v>328.1</v>
      </c>
      <c r="F669" s="152" t="s">
        <v>3319</v>
      </c>
      <c r="G669" s="152" t="s">
        <v>546</v>
      </c>
      <c r="I669" s="152" t="s">
        <v>547</v>
      </c>
      <c r="J669" s="152" t="s">
        <v>29</v>
      </c>
      <c r="K669" s="152" t="s">
        <v>5478</v>
      </c>
      <c r="L669" s="152" t="s">
        <v>5571</v>
      </c>
      <c r="M669" s="152" t="s">
        <v>56</v>
      </c>
      <c r="N669" s="152" t="s">
        <v>5784</v>
      </c>
      <c r="O669" s="152" t="s">
        <v>2188</v>
      </c>
      <c r="P669" s="152" t="s">
        <v>5598</v>
      </c>
      <c r="Q669" s="166" t="s">
        <v>5599</v>
      </c>
      <c r="R669" s="153">
        <v>3610868</v>
      </c>
      <c r="S669" s="153" t="s">
        <v>7089</v>
      </c>
      <c r="U669" s="152" t="s">
        <v>2757</v>
      </c>
    </row>
    <row r="670" spans="1:21" x14ac:dyDescent="0.25">
      <c r="A670" s="152" t="s">
        <v>5600</v>
      </c>
      <c r="B670" s="152" t="s">
        <v>5601</v>
      </c>
      <c r="C670" s="152" t="s">
        <v>3728</v>
      </c>
      <c r="D670" s="152" t="s">
        <v>1860</v>
      </c>
      <c r="E670" s="48">
        <v>375.9</v>
      </c>
      <c r="F670" s="152" t="s">
        <v>3319</v>
      </c>
      <c r="G670" s="152" t="s">
        <v>546</v>
      </c>
      <c r="I670" s="152" t="s">
        <v>547</v>
      </c>
      <c r="J670" s="152" t="s">
        <v>29</v>
      </c>
      <c r="K670" s="152" t="s">
        <v>5478</v>
      </c>
      <c r="L670" s="152" t="s">
        <v>5571</v>
      </c>
      <c r="M670" s="152" t="s">
        <v>56</v>
      </c>
      <c r="N670" s="152" t="s">
        <v>5786</v>
      </c>
      <c r="O670" s="152" t="s">
        <v>2188</v>
      </c>
      <c r="P670" s="152" t="s">
        <v>5602</v>
      </c>
      <c r="Q670" s="166" t="s">
        <v>5603</v>
      </c>
      <c r="R670" s="153">
        <v>3610876</v>
      </c>
      <c r="S670" s="153" t="s">
        <v>7090</v>
      </c>
      <c r="U670" s="152" t="s">
        <v>2757</v>
      </c>
    </row>
    <row r="671" spans="1:21" x14ac:dyDescent="0.25">
      <c r="A671" s="152" t="s">
        <v>5604</v>
      </c>
      <c r="B671" s="152" t="s">
        <v>5605</v>
      </c>
      <c r="C671" s="152" t="s">
        <v>3728</v>
      </c>
      <c r="D671" s="152" t="s">
        <v>1860</v>
      </c>
      <c r="E671" s="48">
        <v>249</v>
      </c>
      <c r="F671" s="152" t="s">
        <v>3319</v>
      </c>
      <c r="G671" s="152" t="s">
        <v>546</v>
      </c>
      <c r="I671" s="152" t="s">
        <v>547</v>
      </c>
      <c r="J671" s="152" t="s">
        <v>27</v>
      </c>
      <c r="K671" s="152" t="s">
        <v>5467</v>
      </c>
      <c r="L671" s="152" t="s">
        <v>5536</v>
      </c>
      <c r="M671" s="152" t="s">
        <v>56</v>
      </c>
      <c r="N671" s="152" t="s">
        <v>5784</v>
      </c>
      <c r="O671" s="152" t="s">
        <v>2188</v>
      </c>
      <c r="P671" s="152" t="s">
        <v>5606</v>
      </c>
      <c r="Q671" s="166" t="s">
        <v>5607</v>
      </c>
      <c r="R671" s="153">
        <v>3610852</v>
      </c>
      <c r="S671" s="153" t="s">
        <v>7080</v>
      </c>
      <c r="U671" s="152" t="s">
        <v>2757</v>
      </c>
    </row>
    <row r="672" spans="1:21" x14ac:dyDescent="0.25">
      <c r="A672" s="152" t="s">
        <v>5608</v>
      </c>
      <c r="B672" s="152" t="s">
        <v>5609</v>
      </c>
      <c r="C672" s="152" t="s">
        <v>5610</v>
      </c>
      <c r="D672" s="152" t="s">
        <v>1860</v>
      </c>
      <c r="E672" s="48">
        <v>286.89999999999998</v>
      </c>
      <c r="F672" s="152" t="s">
        <v>3319</v>
      </c>
      <c r="G672" s="152" t="s">
        <v>546</v>
      </c>
      <c r="I672" s="152" t="s">
        <v>547</v>
      </c>
      <c r="J672" s="152" t="s">
        <v>27</v>
      </c>
      <c r="K672" s="152" t="s">
        <v>5467</v>
      </c>
      <c r="L672" s="152" t="s">
        <v>5536</v>
      </c>
      <c r="M672" s="152" t="s">
        <v>56</v>
      </c>
      <c r="N672" s="152" t="s">
        <v>5785</v>
      </c>
      <c r="O672" s="152" t="s">
        <v>2188</v>
      </c>
      <c r="P672" s="152" t="s">
        <v>5611</v>
      </c>
      <c r="Q672" s="166" t="s">
        <v>5612</v>
      </c>
      <c r="R672" s="153">
        <v>3610860</v>
      </c>
      <c r="S672" s="153" t="s">
        <v>7085</v>
      </c>
      <c r="U672" s="152" t="s">
        <v>2757</v>
      </c>
    </row>
    <row r="673" spans="1:21" x14ac:dyDescent="0.25">
      <c r="A673" s="152" t="s">
        <v>4660</v>
      </c>
      <c r="B673" s="152" t="s">
        <v>4661</v>
      </c>
      <c r="C673" s="152" t="s">
        <v>3728</v>
      </c>
      <c r="D673" s="152" t="s">
        <v>1860</v>
      </c>
      <c r="E673" s="48">
        <v>238.7</v>
      </c>
      <c r="F673" s="152" t="s">
        <v>4612</v>
      </c>
      <c r="G673" s="152" t="s">
        <v>546</v>
      </c>
      <c r="I673" s="152" t="s">
        <v>21</v>
      </c>
      <c r="J673" s="1" t="s">
        <v>4564</v>
      </c>
      <c r="K673" s="152" t="s">
        <v>4613</v>
      </c>
      <c r="L673" s="152" t="s">
        <v>4644</v>
      </c>
      <c r="M673" s="152" t="s">
        <v>56</v>
      </c>
      <c r="N673" s="152" t="s">
        <v>5784</v>
      </c>
      <c r="O673" s="152" t="s">
        <v>2188</v>
      </c>
      <c r="P673" s="152" t="s">
        <v>4662</v>
      </c>
      <c r="Q673" s="166" t="s">
        <v>4663</v>
      </c>
      <c r="R673" s="153">
        <v>3610882</v>
      </c>
      <c r="S673" s="153" t="s">
        <v>7091</v>
      </c>
      <c r="U673" s="152" t="s">
        <v>2757</v>
      </c>
    </row>
    <row r="674" spans="1:21" x14ac:dyDescent="0.25">
      <c r="A674" s="152" t="s">
        <v>4664</v>
      </c>
      <c r="B674" s="152" t="s">
        <v>4665</v>
      </c>
      <c r="C674" s="152" t="s">
        <v>3728</v>
      </c>
      <c r="D674" s="152" t="s">
        <v>1860</v>
      </c>
      <c r="E674" s="48">
        <v>274.39999999999998</v>
      </c>
      <c r="F674" s="152" t="s">
        <v>4612</v>
      </c>
      <c r="G674" s="152" t="s">
        <v>546</v>
      </c>
      <c r="I674" s="152" t="s">
        <v>21</v>
      </c>
      <c r="J674" s="1" t="s">
        <v>4564</v>
      </c>
      <c r="K674" s="152" t="s">
        <v>4613</v>
      </c>
      <c r="L674" s="152" t="s">
        <v>4649</v>
      </c>
      <c r="M674" s="152" t="s">
        <v>56</v>
      </c>
      <c r="N674" s="152" t="s">
        <v>5786</v>
      </c>
      <c r="O674" s="152" t="s">
        <v>2188</v>
      </c>
      <c r="P674" s="152" t="s">
        <v>4666</v>
      </c>
      <c r="Q674" s="166" t="s">
        <v>4667</v>
      </c>
      <c r="R674" s="153">
        <v>3610888</v>
      </c>
      <c r="S674" s="153" t="s">
        <v>7092</v>
      </c>
      <c r="U674" s="152" t="s">
        <v>2757</v>
      </c>
    </row>
    <row r="675" spans="1:21" x14ac:dyDescent="0.25">
      <c r="A675" s="152" t="s">
        <v>2332</v>
      </c>
      <c r="B675" s="152" t="s">
        <v>2333</v>
      </c>
      <c r="C675" s="152" t="s">
        <v>4007</v>
      </c>
      <c r="D675" s="152" t="s">
        <v>6074</v>
      </c>
      <c r="E675" s="48">
        <v>236.9</v>
      </c>
      <c r="F675" s="152" t="s">
        <v>3999</v>
      </c>
      <c r="G675" s="152" t="s">
        <v>546</v>
      </c>
      <c r="I675" s="152" t="s">
        <v>547</v>
      </c>
      <c r="J675" s="152" t="s">
        <v>29</v>
      </c>
      <c r="K675" s="152" t="s">
        <v>4008</v>
      </c>
      <c r="L675" s="152" t="s">
        <v>4009</v>
      </c>
      <c r="M675" s="152" t="s">
        <v>37</v>
      </c>
      <c r="N675" s="152" t="s">
        <v>5784</v>
      </c>
      <c r="O675" s="152" t="s">
        <v>2188</v>
      </c>
      <c r="P675" s="152" t="s">
        <v>3084</v>
      </c>
      <c r="Q675" s="166" t="s">
        <v>4010</v>
      </c>
      <c r="R675" s="153">
        <v>4909722</v>
      </c>
      <c r="S675" s="153" t="s">
        <v>7095</v>
      </c>
      <c r="U675" s="152" t="s">
        <v>2753</v>
      </c>
    </row>
    <row r="676" spans="1:21" x14ac:dyDescent="0.25">
      <c r="A676" s="152" t="s">
        <v>2334</v>
      </c>
      <c r="B676" s="152" t="s">
        <v>2335</v>
      </c>
      <c r="C676" s="152" t="s">
        <v>4011</v>
      </c>
      <c r="D676" s="152" t="s">
        <v>6074</v>
      </c>
      <c r="E676" s="48">
        <v>241.5</v>
      </c>
      <c r="F676" s="152" t="s">
        <v>3999</v>
      </c>
      <c r="G676" s="152" t="s">
        <v>546</v>
      </c>
      <c r="I676" s="152" t="s">
        <v>547</v>
      </c>
      <c r="J676" s="152" t="s">
        <v>29</v>
      </c>
      <c r="K676" s="152" t="s">
        <v>4008</v>
      </c>
      <c r="L676" s="152" t="s">
        <v>4012</v>
      </c>
      <c r="M676" s="152" t="s">
        <v>37</v>
      </c>
      <c r="N676" s="152" t="s">
        <v>5784</v>
      </c>
      <c r="O676" s="152" t="s">
        <v>2191</v>
      </c>
      <c r="P676" s="152" t="s">
        <v>3085</v>
      </c>
      <c r="Q676" s="166" t="s">
        <v>4013</v>
      </c>
      <c r="R676" s="153">
        <v>4909702</v>
      </c>
      <c r="S676" s="153" t="s">
        <v>7096</v>
      </c>
      <c r="U676" s="152" t="s">
        <v>2753</v>
      </c>
    </row>
    <row r="677" spans="1:21" x14ac:dyDescent="0.25">
      <c r="A677" s="152" t="s">
        <v>2336</v>
      </c>
      <c r="B677" s="152" t="s">
        <v>2337</v>
      </c>
      <c r="C677" s="152" t="s">
        <v>4014</v>
      </c>
      <c r="D677" s="152" t="s">
        <v>6074</v>
      </c>
      <c r="E677" s="48">
        <v>241.5</v>
      </c>
      <c r="F677" s="152" t="s">
        <v>3999</v>
      </c>
      <c r="G677" s="152" t="s">
        <v>546</v>
      </c>
      <c r="I677" s="152" t="s">
        <v>547</v>
      </c>
      <c r="J677" s="152" t="s">
        <v>29</v>
      </c>
      <c r="K677" s="152" t="s">
        <v>4008</v>
      </c>
      <c r="L677" s="152" t="s">
        <v>4015</v>
      </c>
      <c r="M677" s="152" t="s">
        <v>37</v>
      </c>
      <c r="N677" s="152" t="s">
        <v>5784</v>
      </c>
      <c r="O677" s="152" t="s">
        <v>2194</v>
      </c>
      <c r="P677" s="152" t="s">
        <v>3086</v>
      </c>
      <c r="Q677" s="166" t="s">
        <v>4016</v>
      </c>
      <c r="R677" s="153">
        <v>4909703</v>
      </c>
      <c r="S677" s="153" t="s">
        <v>7096</v>
      </c>
      <c r="U677" s="152" t="s">
        <v>2753</v>
      </c>
    </row>
    <row r="678" spans="1:21" x14ac:dyDescent="0.25">
      <c r="A678" s="152" t="s">
        <v>2308</v>
      </c>
      <c r="B678" s="152" t="s">
        <v>2309</v>
      </c>
      <c r="C678" s="152" t="s">
        <v>3998</v>
      </c>
      <c r="D678" s="152" t="s">
        <v>6074</v>
      </c>
      <c r="E678" s="48">
        <v>269.3</v>
      </c>
      <c r="F678" s="152" t="s">
        <v>3999</v>
      </c>
      <c r="G678" s="152" t="s">
        <v>546</v>
      </c>
      <c r="I678" s="152" t="s">
        <v>547</v>
      </c>
      <c r="J678" s="152" t="s">
        <v>29</v>
      </c>
      <c r="K678" s="152" t="s">
        <v>4000</v>
      </c>
      <c r="L678" s="152" t="s">
        <v>4001</v>
      </c>
      <c r="M678" s="152" t="s">
        <v>37</v>
      </c>
      <c r="N678" s="152" t="s">
        <v>5785</v>
      </c>
      <c r="O678" s="152" t="s">
        <v>2188</v>
      </c>
      <c r="P678" s="152" t="s">
        <v>3072</v>
      </c>
      <c r="Q678" s="166" t="s">
        <v>4002</v>
      </c>
      <c r="R678" s="153">
        <v>4909730</v>
      </c>
      <c r="S678" s="153" t="s">
        <v>7097</v>
      </c>
      <c r="U678" s="152" t="s">
        <v>2753</v>
      </c>
    </row>
    <row r="679" spans="1:21" x14ac:dyDescent="0.25">
      <c r="A679" s="152" t="s">
        <v>2310</v>
      </c>
      <c r="B679" s="152" t="s">
        <v>2311</v>
      </c>
      <c r="C679" s="152" t="s">
        <v>4003</v>
      </c>
      <c r="D679" s="152" t="s">
        <v>6074</v>
      </c>
      <c r="E679" s="48">
        <v>274.7</v>
      </c>
      <c r="F679" s="152" t="s">
        <v>3999</v>
      </c>
      <c r="G679" s="152" t="s">
        <v>546</v>
      </c>
      <c r="I679" s="152" t="s">
        <v>547</v>
      </c>
      <c r="J679" s="152" t="s">
        <v>29</v>
      </c>
      <c r="K679" s="152" t="s">
        <v>4000</v>
      </c>
      <c r="L679" s="152" t="s">
        <v>5613</v>
      </c>
      <c r="M679" s="152" t="s">
        <v>37</v>
      </c>
      <c r="N679" s="152" t="s">
        <v>5785</v>
      </c>
      <c r="O679" s="152" t="s">
        <v>2191</v>
      </c>
      <c r="P679" s="152" t="s">
        <v>3073</v>
      </c>
      <c r="Q679" s="166" t="s">
        <v>4004</v>
      </c>
      <c r="R679" s="153">
        <v>4909710</v>
      </c>
      <c r="S679" s="153" t="s">
        <v>7098</v>
      </c>
      <c r="U679" s="152" t="s">
        <v>2753</v>
      </c>
    </row>
    <row r="680" spans="1:21" x14ac:dyDescent="0.25">
      <c r="A680" s="152" t="s">
        <v>2312</v>
      </c>
      <c r="B680" s="152" t="s">
        <v>2313</v>
      </c>
      <c r="C680" s="152" t="s">
        <v>4005</v>
      </c>
      <c r="D680" s="152" t="s">
        <v>6074</v>
      </c>
      <c r="E680" s="48">
        <v>274.7</v>
      </c>
      <c r="F680" s="152" t="s">
        <v>3999</v>
      </c>
      <c r="G680" s="152" t="s">
        <v>546</v>
      </c>
      <c r="I680" s="152" t="s">
        <v>547</v>
      </c>
      <c r="J680" s="152" t="s">
        <v>29</v>
      </c>
      <c r="K680" s="152" t="s">
        <v>4000</v>
      </c>
      <c r="L680" s="152" t="s">
        <v>5614</v>
      </c>
      <c r="M680" s="152" t="s">
        <v>37</v>
      </c>
      <c r="N680" s="152" t="s">
        <v>5785</v>
      </c>
      <c r="O680" s="152" t="s">
        <v>2194</v>
      </c>
      <c r="P680" s="152" t="s">
        <v>3074</v>
      </c>
      <c r="Q680" s="166" t="s">
        <v>4006</v>
      </c>
      <c r="R680" s="153">
        <v>4909711</v>
      </c>
      <c r="S680" s="153" t="s">
        <v>7098</v>
      </c>
      <c r="U680" s="152" t="s">
        <v>2753</v>
      </c>
    </row>
    <row r="681" spans="1:21" x14ac:dyDescent="0.25">
      <c r="A681" s="152" t="s">
        <v>5615</v>
      </c>
      <c r="B681" s="152" t="s">
        <v>5616</v>
      </c>
      <c r="C681" s="152" t="s">
        <v>5617</v>
      </c>
      <c r="D681" s="152" t="s">
        <v>6074</v>
      </c>
      <c r="E681" s="48">
        <v>236.1</v>
      </c>
      <c r="F681" s="152" t="s">
        <v>5618</v>
      </c>
      <c r="G681" s="152" t="s">
        <v>546</v>
      </c>
      <c r="I681" s="152" t="s">
        <v>547</v>
      </c>
      <c r="J681" s="152" t="s">
        <v>27</v>
      </c>
      <c r="K681" s="152" t="s">
        <v>4316</v>
      </c>
      <c r="L681" s="152" t="s">
        <v>5619</v>
      </c>
      <c r="M681" s="152" t="s">
        <v>37</v>
      </c>
      <c r="N681" s="152" t="s">
        <v>5785</v>
      </c>
      <c r="O681" s="152" t="s">
        <v>2188</v>
      </c>
      <c r="P681" s="152" t="s">
        <v>5620</v>
      </c>
      <c r="Q681" s="166" t="s">
        <v>5621</v>
      </c>
      <c r="R681" s="153">
        <v>4909698</v>
      </c>
      <c r="S681" s="153" t="s">
        <v>7099</v>
      </c>
      <c r="U681" s="152" t="s">
        <v>2753</v>
      </c>
    </row>
    <row r="682" spans="1:21" x14ac:dyDescent="0.25">
      <c r="A682" s="152" t="s">
        <v>5622</v>
      </c>
      <c r="B682" s="152" t="s">
        <v>5623</v>
      </c>
      <c r="C682" s="152" t="s">
        <v>5624</v>
      </c>
      <c r="D682" s="152" t="s">
        <v>6074</v>
      </c>
      <c r="E682" s="48">
        <v>240.8</v>
      </c>
      <c r="F682" s="152" t="s">
        <v>5618</v>
      </c>
      <c r="G682" s="152" t="s">
        <v>546</v>
      </c>
      <c r="I682" s="152" t="s">
        <v>547</v>
      </c>
      <c r="J682" s="152" t="s">
        <v>27</v>
      </c>
      <c r="K682" s="152" t="s">
        <v>4316</v>
      </c>
      <c r="L682" s="152" t="s">
        <v>5625</v>
      </c>
      <c r="M682" s="152" t="s">
        <v>37</v>
      </c>
      <c r="N682" s="152" t="s">
        <v>5785</v>
      </c>
      <c r="O682" s="152" t="s">
        <v>2191</v>
      </c>
      <c r="P682" s="152" t="s">
        <v>5626</v>
      </c>
      <c r="Q682" s="166" t="s">
        <v>5627</v>
      </c>
      <c r="R682" s="153">
        <v>4909690</v>
      </c>
      <c r="S682" s="153" t="s">
        <v>7100</v>
      </c>
      <c r="U682" s="152" t="s">
        <v>2753</v>
      </c>
    </row>
    <row r="683" spans="1:21" x14ac:dyDescent="0.25">
      <c r="A683" s="152" t="s">
        <v>5628</v>
      </c>
      <c r="B683" s="152" t="s">
        <v>5629</v>
      </c>
      <c r="C683" s="152" t="s">
        <v>5630</v>
      </c>
      <c r="D683" s="152" t="s">
        <v>6074</v>
      </c>
      <c r="E683" s="48">
        <v>240.8</v>
      </c>
      <c r="F683" s="152" t="s">
        <v>5618</v>
      </c>
      <c r="G683" s="152" t="s">
        <v>546</v>
      </c>
      <c r="I683" s="152" t="s">
        <v>547</v>
      </c>
      <c r="J683" s="152" t="s">
        <v>27</v>
      </c>
      <c r="K683" s="152" t="s">
        <v>4316</v>
      </c>
      <c r="L683" s="152" t="s">
        <v>5631</v>
      </c>
      <c r="M683" s="152" t="s">
        <v>37</v>
      </c>
      <c r="N683" s="152" t="s">
        <v>5785</v>
      </c>
      <c r="O683" s="152" t="s">
        <v>2194</v>
      </c>
      <c r="P683" s="152" t="s">
        <v>5632</v>
      </c>
      <c r="Q683" s="166" t="s">
        <v>5633</v>
      </c>
      <c r="R683" s="153">
        <v>4909691</v>
      </c>
      <c r="S683" s="153" t="s">
        <v>7100</v>
      </c>
      <c r="U683" s="152" t="s">
        <v>2753</v>
      </c>
    </row>
    <row r="684" spans="1:21" x14ac:dyDescent="0.25">
      <c r="A684" s="152" t="s">
        <v>2338</v>
      </c>
      <c r="B684" s="152" t="s">
        <v>2339</v>
      </c>
      <c r="C684" s="152" t="s">
        <v>4024</v>
      </c>
      <c r="D684" s="152" t="s">
        <v>6074</v>
      </c>
      <c r="E684" s="48">
        <v>236.9</v>
      </c>
      <c r="F684" s="152" t="s">
        <v>3999</v>
      </c>
      <c r="G684" s="152" t="s">
        <v>546</v>
      </c>
      <c r="I684" s="152" t="s">
        <v>547</v>
      </c>
      <c r="J684" s="152" t="s">
        <v>29</v>
      </c>
      <c r="K684" s="152" t="s">
        <v>4008</v>
      </c>
      <c r="L684" s="152" t="s">
        <v>3454</v>
      </c>
      <c r="M684" s="152" t="s">
        <v>22</v>
      </c>
      <c r="N684" s="152" t="s">
        <v>5784</v>
      </c>
      <c r="O684" s="152" t="s">
        <v>2188</v>
      </c>
      <c r="P684" s="152" t="s">
        <v>3087</v>
      </c>
      <c r="Q684" s="166" t="s">
        <v>4025</v>
      </c>
      <c r="R684" s="153">
        <v>1607430</v>
      </c>
      <c r="S684" s="153" t="s">
        <v>7101</v>
      </c>
      <c r="U684" s="152" t="s">
        <v>2753</v>
      </c>
    </row>
    <row r="685" spans="1:21" x14ac:dyDescent="0.25">
      <c r="A685" s="152" t="s">
        <v>2340</v>
      </c>
      <c r="B685" s="152" t="s">
        <v>2341</v>
      </c>
      <c r="C685" s="152" t="s">
        <v>4026</v>
      </c>
      <c r="D685" s="152" t="s">
        <v>6074</v>
      </c>
      <c r="E685" s="48">
        <v>241.5</v>
      </c>
      <c r="F685" s="152" t="s">
        <v>3999</v>
      </c>
      <c r="G685" s="152" t="s">
        <v>546</v>
      </c>
      <c r="I685" s="152" t="s">
        <v>547</v>
      </c>
      <c r="J685" s="152" t="s">
        <v>29</v>
      </c>
      <c r="K685" s="152" t="s">
        <v>4008</v>
      </c>
      <c r="L685" s="152" t="s">
        <v>3470</v>
      </c>
      <c r="M685" s="152" t="s">
        <v>22</v>
      </c>
      <c r="N685" s="152" t="s">
        <v>5784</v>
      </c>
      <c r="O685" s="152" t="s">
        <v>2191</v>
      </c>
      <c r="P685" s="152" t="s">
        <v>3088</v>
      </c>
      <c r="Q685" s="166" t="s">
        <v>4027</v>
      </c>
      <c r="R685" s="153">
        <v>4909704</v>
      </c>
      <c r="S685" s="153" t="s">
        <v>7096</v>
      </c>
      <c r="U685" s="152" t="s">
        <v>2753</v>
      </c>
    </row>
    <row r="686" spans="1:21" x14ac:dyDescent="0.25">
      <c r="A686" s="152" t="s">
        <v>2342</v>
      </c>
      <c r="B686" s="152" t="s">
        <v>2343</v>
      </c>
      <c r="C686" s="152" t="s">
        <v>4028</v>
      </c>
      <c r="D686" s="152" t="s">
        <v>6074</v>
      </c>
      <c r="E686" s="48">
        <v>241.5</v>
      </c>
      <c r="F686" s="152" t="s">
        <v>3999</v>
      </c>
      <c r="G686" s="152" t="s">
        <v>546</v>
      </c>
      <c r="I686" s="152" t="s">
        <v>547</v>
      </c>
      <c r="J686" s="152" t="s">
        <v>29</v>
      </c>
      <c r="K686" s="152" t="s">
        <v>4008</v>
      </c>
      <c r="L686" s="152" t="s">
        <v>3486</v>
      </c>
      <c r="M686" s="152" t="s">
        <v>22</v>
      </c>
      <c r="N686" s="152" t="s">
        <v>5784</v>
      </c>
      <c r="O686" s="152" t="s">
        <v>2194</v>
      </c>
      <c r="P686" s="152" t="s">
        <v>3089</v>
      </c>
      <c r="Q686" s="166" t="s">
        <v>4029</v>
      </c>
      <c r="R686" s="153">
        <v>4909705</v>
      </c>
      <c r="S686" s="153" t="s">
        <v>7096</v>
      </c>
      <c r="U686" s="152" t="s">
        <v>2753</v>
      </c>
    </row>
    <row r="687" spans="1:21" x14ac:dyDescent="0.25">
      <c r="A687" s="152" t="s">
        <v>2314</v>
      </c>
      <c r="B687" s="152" t="s">
        <v>2315</v>
      </c>
      <c r="C687" s="152" t="s">
        <v>4017</v>
      </c>
      <c r="D687" s="152" t="s">
        <v>6074</v>
      </c>
      <c r="E687" s="48">
        <v>269.3</v>
      </c>
      <c r="F687" s="152" t="s">
        <v>3999</v>
      </c>
      <c r="G687" s="152" t="s">
        <v>546</v>
      </c>
      <c r="I687" s="152" t="s">
        <v>547</v>
      </c>
      <c r="J687" s="152" t="s">
        <v>29</v>
      </c>
      <c r="K687" s="152" t="s">
        <v>4000</v>
      </c>
      <c r="L687" s="152" t="s">
        <v>4018</v>
      </c>
      <c r="M687" s="152" t="s">
        <v>22</v>
      </c>
      <c r="N687" s="152" t="s">
        <v>5785</v>
      </c>
      <c r="O687" s="152" t="s">
        <v>2188</v>
      </c>
      <c r="P687" s="152" t="s">
        <v>3075</v>
      </c>
      <c r="Q687" s="166" t="s">
        <v>4019</v>
      </c>
      <c r="R687" s="153">
        <v>4909731</v>
      </c>
      <c r="S687" s="153" t="s">
        <v>7097</v>
      </c>
      <c r="U687" s="152" t="s">
        <v>2753</v>
      </c>
    </row>
    <row r="688" spans="1:21" x14ac:dyDescent="0.25">
      <c r="A688" s="152" t="s">
        <v>2316</v>
      </c>
      <c r="B688" s="152" t="s">
        <v>2317</v>
      </c>
      <c r="C688" s="152" t="s">
        <v>4020</v>
      </c>
      <c r="D688" s="152" t="s">
        <v>6074</v>
      </c>
      <c r="E688" s="48">
        <v>274.7</v>
      </c>
      <c r="F688" s="152" t="s">
        <v>3999</v>
      </c>
      <c r="G688" s="152" t="s">
        <v>546</v>
      </c>
      <c r="I688" s="152" t="s">
        <v>547</v>
      </c>
      <c r="J688" s="152" t="s">
        <v>29</v>
      </c>
      <c r="K688" s="152" t="s">
        <v>4000</v>
      </c>
      <c r="L688" s="152" t="s">
        <v>5634</v>
      </c>
      <c r="M688" s="152" t="s">
        <v>22</v>
      </c>
      <c r="N688" s="152" t="s">
        <v>5785</v>
      </c>
      <c r="O688" s="152" t="s">
        <v>2191</v>
      </c>
      <c r="P688" s="152" t="s">
        <v>3076</v>
      </c>
      <c r="Q688" s="166" t="s">
        <v>4021</v>
      </c>
      <c r="R688" s="153">
        <v>4909712</v>
      </c>
      <c r="S688" s="153" t="s">
        <v>7098</v>
      </c>
      <c r="U688" s="152" t="s">
        <v>2753</v>
      </c>
    </row>
    <row r="689" spans="1:21" x14ac:dyDescent="0.25">
      <c r="A689" s="152" t="s">
        <v>2318</v>
      </c>
      <c r="B689" s="152" t="s">
        <v>2319</v>
      </c>
      <c r="C689" s="152" t="s">
        <v>4022</v>
      </c>
      <c r="D689" s="152" t="s">
        <v>6074</v>
      </c>
      <c r="E689" s="48">
        <v>274.7</v>
      </c>
      <c r="F689" s="152" t="s">
        <v>3999</v>
      </c>
      <c r="G689" s="152" t="s">
        <v>546</v>
      </c>
      <c r="I689" s="152" t="s">
        <v>547</v>
      </c>
      <c r="J689" s="152" t="s">
        <v>29</v>
      </c>
      <c r="K689" s="152" t="s">
        <v>4000</v>
      </c>
      <c r="L689" s="152" t="s">
        <v>4365</v>
      </c>
      <c r="M689" s="152" t="s">
        <v>22</v>
      </c>
      <c r="N689" s="152" t="s">
        <v>5785</v>
      </c>
      <c r="O689" s="152" t="s">
        <v>2194</v>
      </c>
      <c r="P689" s="152" t="s">
        <v>3077</v>
      </c>
      <c r="Q689" s="166" t="s">
        <v>4023</v>
      </c>
      <c r="R689" s="153">
        <v>4909713</v>
      </c>
      <c r="S689" s="153" t="s">
        <v>7098</v>
      </c>
      <c r="U689" s="152" t="s">
        <v>2753</v>
      </c>
    </row>
    <row r="690" spans="1:21" x14ac:dyDescent="0.25">
      <c r="A690" s="152" t="s">
        <v>5635</v>
      </c>
      <c r="B690" s="152" t="s">
        <v>5636</v>
      </c>
      <c r="C690" s="152" t="s">
        <v>5637</v>
      </c>
      <c r="D690" s="152" t="s">
        <v>6074</v>
      </c>
      <c r="E690" s="48">
        <v>236.1</v>
      </c>
      <c r="F690" s="152" t="s">
        <v>5618</v>
      </c>
      <c r="G690" s="152" t="s">
        <v>546</v>
      </c>
      <c r="I690" s="152" t="s">
        <v>547</v>
      </c>
      <c r="J690" s="152" t="s">
        <v>27</v>
      </c>
      <c r="K690" s="152" t="s">
        <v>4316</v>
      </c>
      <c r="L690" s="152" t="s">
        <v>5638</v>
      </c>
      <c r="M690" s="152" t="s">
        <v>22</v>
      </c>
      <c r="N690" s="152" t="s">
        <v>5785</v>
      </c>
      <c r="O690" s="152" t="s">
        <v>2188</v>
      </c>
      <c r="P690" s="152" t="s">
        <v>5639</v>
      </c>
      <c r="Q690" s="166" t="s">
        <v>5640</v>
      </c>
      <c r="R690" s="153">
        <v>4909699</v>
      </c>
      <c r="S690" s="153" t="s">
        <v>7099</v>
      </c>
      <c r="U690" s="152" t="s">
        <v>2753</v>
      </c>
    </row>
    <row r="691" spans="1:21" x14ac:dyDescent="0.25">
      <c r="A691" s="152" t="s">
        <v>5641</v>
      </c>
      <c r="B691" s="152" t="s">
        <v>5642</v>
      </c>
      <c r="C691" s="152" t="s">
        <v>5643</v>
      </c>
      <c r="D691" s="152" t="s">
        <v>6074</v>
      </c>
      <c r="E691" s="48">
        <v>240.8</v>
      </c>
      <c r="F691" s="152" t="s">
        <v>5618</v>
      </c>
      <c r="G691" s="152" t="s">
        <v>546</v>
      </c>
      <c r="I691" s="152" t="s">
        <v>547</v>
      </c>
      <c r="J691" s="152" t="s">
        <v>27</v>
      </c>
      <c r="K691" s="152" t="s">
        <v>4316</v>
      </c>
      <c r="L691" s="152" t="s">
        <v>5644</v>
      </c>
      <c r="M691" s="152" t="s">
        <v>22</v>
      </c>
      <c r="N691" s="152" t="s">
        <v>5785</v>
      </c>
      <c r="O691" s="152" t="s">
        <v>2191</v>
      </c>
      <c r="P691" s="152" t="s">
        <v>5645</v>
      </c>
      <c r="Q691" s="166" t="s">
        <v>5646</v>
      </c>
      <c r="R691" s="153">
        <v>4909692</v>
      </c>
      <c r="S691" s="153" t="s">
        <v>7100</v>
      </c>
      <c r="U691" s="152" t="s">
        <v>2753</v>
      </c>
    </row>
    <row r="692" spans="1:21" x14ac:dyDescent="0.25">
      <c r="A692" s="152" t="s">
        <v>5647</v>
      </c>
      <c r="B692" s="152" t="s">
        <v>5648</v>
      </c>
      <c r="C692" s="152" t="s">
        <v>5649</v>
      </c>
      <c r="D692" s="152" t="s">
        <v>6074</v>
      </c>
      <c r="E692" s="48">
        <v>240.8</v>
      </c>
      <c r="F692" s="152" t="s">
        <v>5618</v>
      </c>
      <c r="G692" s="152" t="s">
        <v>546</v>
      </c>
      <c r="I692" s="152" t="s">
        <v>547</v>
      </c>
      <c r="J692" s="152" t="s">
        <v>27</v>
      </c>
      <c r="K692" s="152" t="s">
        <v>4316</v>
      </c>
      <c r="L692" s="152" t="s">
        <v>5650</v>
      </c>
      <c r="M692" s="152" t="s">
        <v>22</v>
      </c>
      <c r="N692" s="152" t="s">
        <v>5785</v>
      </c>
      <c r="O692" s="152" t="s">
        <v>2194</v>
      </c>
      <c r="P692" s="152" t="s">
        <v>5651</v>
      </c>
      <c r="Q692" s="166" t="s">
        <v>5652</v>
      </c>
      <c r="R692" s="153">
        <v>4909693</v>
      </c>
      <c r="S692" s="153" t="s">
        <v>7100</v>
      </c>
      <c r="U692" s="152" t="s">
        <v>2753</v>
      </c>
    </row>
    <row r="693" spans="1:21" x14ac:dyDescent="0.25">
      <c r="A693" s="152" t="s">
        <v>2344</v>
      </c>
      <c r="B693" s="152" t="s">
        <v>2345</v>
      </c>
      <c r="C693" s="152" t="s">
        <v>4036</v>
      </c>
      <c r="D693" s="152" t="s">
        <v>6074</v>
      </c>
      <c r="E693" s="48">
        <v>236.9</v>
      </c>
      <c r="F693" s="152" t="s">
        <v>3999</v>
      </c>
      <c r="G693" s="152" t="s">
        <v>546</v>
      </c>
      <c r="I693" s="152" t="s">
        <v>547</v>
      </c>
      <c r="J693" s="152" t="s">
        <v>29</v>
      </c>
      <c r="K693" s="152" t="s">
        <v>4008</v>
      </c>
      <c r="L693" s="152" t="s">
        <v>4037</v>
      </c>
      <c r="M693" s="152" t="s">
        <v>47</v>
      </c>
      <c r="N693" s="152" t="s">
        <v>5784</v>
      </c>
      <c r="O693" s="152" t="s">
        <v>2188</v>
      </c>
      <c r="P693" s="152" t="s">
        <v>3090</v>
      </c>
      <c r="Q693" s="166" t="s">
        <v>4038</v>
      </c>
      <c r="R693" s="153">
        <v>4909723</v>
      </c>
      <c r="S693" s="153" t="s">
        <v>7095</v>
      </c>
      <c r="U693" s="152" t="s">
        <v>2753</v>
      </c>
    </row>
    <row r="694" spans="1:21" x14ac:dyDescent="0.25">
      <c r="A694" s="152" t="s">
        <v>2346</v>
      </c>
      <c r="B694" s="152" t="s">
        <v>2347</v>
      </c>
      <c r="C694" s="152" t="s">
        <v>4039</v>
      </c>
      <c r="D694" s="152" t="s">
        <v>6074</v>
      </c>
      <c r="E694" s="48">
        <v>241.5</v>
      </c>
      <c r="F694" s="152" t="s">
        <v>3999</v>
      </c>
      <c r="G694" s="152" t="s">
        <v>546</v>
      </c>
      <c r="I694" s="152" t="s">
        <v>547</v>
      </c>
      <c r="J694" s="152" t="s">
        <v>29</v>
      </c>
      <c r="K694" s="152" t="s">
        <v>4008</v>
      </c>
      <c r="L694" s="152" t="s">
        <v>4040</v>
      </c>
      <c r="M694" s="152" t="s">
        <v>47</v>
      </c>
      <c r="N694" s="152" t="s">
        <v>5784</v>
      </c>
      <c r="O694" s="152" t="s">
        <v>2191</v>
      </c>
      <c r="P694" s="152" t="s">
        <v>3091</v>
      </c>
      <c r="Q694" s="166" t="s">
        <v>4041</v>
      </c>
      <c r="R694" s="153">
        <v>4909706</v>
      </c>
      <c r="S694" s="153" t="s">
        <v>7096</v>
      </c>
      <c r="U694" s="152" t="s">
        <v>2753</v>
      </c>
    </row>
    <row r="695" spans="1:21" x14ac:dyDescent="0.25">
      <c r="A695" s="152" t="s">
        <v>2348</v>
      </c>
      <c r="B695" s="152" t="s">
        <v>2349</v>
      </c>
      <c r="C695" s="152" t="s">
        <v>4042</v>
      </c>
      <c r="D695" s="152" t="s">
        <v>6074</v>
      </c>
      <c r="E695" s="48">
        <v>241.5</v>
      </c>
      <c r="F695" s="152" t="s">
        <v>3999</v>
      </c>
      <c r="G695" s="152" t="s">
        <v>546</v>
      </c>
      <c r="I695" s="152" t="s">
        <v>547</v>
      </c>
      <c r="J695" s="152" t="s">
        <v>29</v>
      </c>
      <c r="K695" s="152" t="s">
        <v>4008</v>
      </c>
      <c r="L695" s="152" t="s">
        <v>3346</v>
      </c>
      <c r="M695" s="152" t="s">
        <v>47</v>
      </c>
      <c r="N695" s="152" t="s">
        <v>5784</v>
      </c>
      <c r="O695" s="152" t="s">
        <v>2194</v>
      </c>
      <c r="P695" s="152" t="s">
        <v>3092</v>
      </c>
      <c r="Q695" s="166" t="s">
        <v>4043</v>
      </c>
      <c r="R695" s="153">
        <v>4909707</v>
      </c>
      <c r="S695" s="153" t="s">
        <v>7096</v>
      </c>
      <c r="U695" s="152" t="s">
        <v>2753</v>
      </c>
    </row>
    <row r="696" spans="1:21" x14ac:dyDescent="0.25">
      <c r="A696" s="152" t="s">
        <v>2320</v>
      </c>
      <c r="B696" s="152" t="s">
        <v>2321</v>
      </c>
      <c r="C696" s="152" t="s">
        <v>4030</v>
      </c>
      <c r="D696" s="152" t="s">
        <v>6074</v>
      </c>
      <c r="E696" s="48">
        <v>269.3</v>
      </c>
      <c r="F696" s="152" t="s">
        <v>3999</v>
      </c>
      <c r="G696" s="152" t="s">
        <v>546</v>
      </c>
      <c r="I696" s="152" t="s">
        <v>547</v>
      </c>
      <c r="J696" s="152" t="s">
        <v>29</v>
      </c>
      <c r="K696" s="152" t="s">
        <v>4000</v>
      </c>
      <c r="L696" s="152" t="s">
        <v>5653</v>
      </c>
      <c r="M696" s="152" t="s">
        <v>47</v>
      </c>
      <c r="N696" s="152" t="s">
        <v>5785</v>
      </c>
      <c r="O696" s="152" t="s">
        <v>2188</v>
      </c>
      <c r="P696" s="152" t="s">
        <v>3078</v>
      </c>
      <c r="Q696" s="166" t="s">
        <v>4031</v>
      </c>
      <c r="R696" s="153">
        <v>4909732</v>
      </c>
      <c r="S696" s="153" t="s">
        <v>7097</v>
      </c>
      <c r="U696" s="152" t="s">
        <v>2753</v>
      </c>
    </row>
    <row r="697" spans="1:21" x14ac:dyDescent="0.25">
      <c r="A697" s="152" t="s">
        <v>2322</v>
      </c>
      <c r="B697" s="152" t="s">
        <v>2323</v>
      </c>
      <c r="C697" s="152" t="s">
        <v>4032</v>
      </c>
      <c r="D697" s="152" t="s">
        <v>6074</v>
      </c>
      <c r="E697" s="48">
        <v>274.7</v>
      </c>
      <c r="F697" s="152" t="s">
        <v>3999</v>
      </c>
      <c r="G697" s="152" t="s">
        <v>546</v>
      </c>
      <c r="I697" s="152" t="s">
        <v>547</v>
      </c>
      <c r="J697" s="152" t="s">
        <v>29</v>
      </c>
      <c r="K697" s="152" t="s">
        <v>4000</v>
      </c>
      <c r="L697" s="152" t="s">
        <v>5654</v>
      </c>
      <c r="M697" s="152" t="s">
        <v>47</v>
      </c>
      <c r="N697" s="152" t="s">
        <v>5785</v>
      </c>
      <c r="O697" s="152" t="s">
        <v>2191</v>
      </c>
      <c r="P697" s="152" t="s">
        <v>3079</v>
      </c>
      <c r="Q697" s="166" t="s">
        <v>4033</v>
      </c>
      <c r="R697" s="153">
        <v>4909714</v>
      </c>
      <c r="S697" s="153" t="s">
        <v>7098</v>
      </c>
      <c r="U697" s="152" t="s">
        <v>2753</v>
      </c>
    </row>
    <row r="698" spans="1:21" x14ac:dyDescent="0.25">
      <c r="A698" s="152" t="s">
        <v>2324</v>
      </c>
      <c r="B698" s="152" t="s">
        <v>2325</v>
      </c>
      <c r="C698" s="152" t="s">
        <v>4034</v>
      </c>
      <c r="D698" s="152" t="s">
        <v>6074</v>
      </c>
      <c r="E698" s="48">
        <v>274.7</v>
      </c>
      <c r="F698" s="152" t="s">
        <v>3999</v>
      </c>
      <c r="G698" s="152" t="s">
        <v>546</v>
      </c>
      <c r="I698" s="152" t="s">
        <v>547</v>
      </c>
      <c r="J698" s="152" t="s">
        <v>29</v>
      </c>
      <c r="K698" s="152" t="s">
        <v>4000</v>
      </c>
      <c r="L698" s="152" t="s">
        <v>5655</v>
      </c>
      <c r="M698" s="152" t="s">
        <v>47</v>
      </c>
      <c r="N698" s="152" t="s">
        <v>5785</v>
      </c>
      <c r="O698" s="152" t="s">
        <v>2194</v>
      </c>
      <c r="P698" s="152" t="s">
        <v>3080</v>
      </c>
      <c r="Q698" s="166" t="s">
        <v>4035</v>
      </c>
      <c r="R698" s="153">
        <v>4909715</v>
      </c>
      <c r="S698" s="153" t="s">
        <v>7098</v>
      </c>
      <c r="U698" s="152" t="s">
        <v>2753</v>
      </c>
    </row>
    <row r="699" spans="1:21" x14ac:dyDescent="0.25">
      <c r="A699" s="152" t="s">
        <v>5656</v>
      </c>
      <c r="B699" s="152" t="s">
        <v>5657</v>
      </c>
      <c r="C699" s="152" t="s">
        <v>5658</v>
      </c>
      <c r="D699" s="152" t="s">
        <v>6074</v>
      </c>
      <c r="E699" s="48">
        <v>236.1</v>
      </c>
      <c r="F699" s="152" t="s">
        <v>5618</v>
      </c>
      <c r="G699" s="152" t="s">
        <v>546</v>
      </c>
      <c r="I699" s="152" t="s">
        <v>547</v>
      </c>
      <c r="J699" s="152" t="s">
        <v>27</v>
      </c>
      <c r="K699" s="152" t="s">
        <v>4316</v>
      </c>
      <c r="L699" s="152" t="s">
        <v>5659</v>
      </c>
      <c r="M699" s="152" t="s">
        <v>47</v>
      </c>
      <c r="N699" s="152" t="s">
        <v>5785</v>
      </c>
      <c r="O699" s="152" t="s">
        <v>2188</v>
      </c>
      <c r="P699" s="152" t="s">
        <v>5660</v>
      </c>
      <c r="Q699" s="166" t="s">
        <v>5661</v>
      </c>
      <c r="R699" s="153">
        <v>4909700</v>
      </c>
      <c r="S699" s="153" t="s">
        <v>7099</v>
      </c>
      <c r="U699" s="152" t="s">
        <v>2753</v>
      </c>
    </row>
    <row r="700" spans="1:21" x14ac:dyDescent="0.25">
      <c r="A700" s="152" t="s">
        <v>5662</v>
      </c>
      <c r="B700" s="152" t="s">
        <v>5663</v>
      </c>
      <c r="C700" s="152" t="s">
        <v>5664</v>
      </c>
      <c r="D700" s="152" t="s">
        <v>6074</v>
      </c>
      <c r="E700" s="48">
        <v>240.8</v>
      </c>
      <c r="F700" s="152" t="s">
        <v>5618</v>
      </c>
      <c r="G700" s="152" t="s">
        <v>546</v>
      </c>
      <c r="I700" s="152" t="s">
        <v>547</v>
      </c>
      <c r="J700" s="152" t="s">
        <v>27</v>
      </c>
      <c r="K700" s="152" t="s">
        <v>4316</v>
      </c>
      <c r="L700" s="152" t="s">
        <v>5665</v>
      </c>
      <c r="M700" s="152" t="s">
        <v>47</v>
      </c>
      <c r="N700" s="152" t="s">
        <v>5785</v>
      </c>
      <c r="O700" s="152" t="s">
        <v>2191</v>
      </c>
      <c r="P700" s="152" t="s">
        <v>5666</v>
      </c>
      <c r="Q700" s="166" t="s">
        <v>5667</v>
      </c>
      <c r="R700" s="153">
        <v>4909694</v>
      </c>
      <c r="S700" s="153" t="s">
        <v>7100</v>
      </c>
      <c r="U700" s="152" t="s">
        <v>2753</v>
      </c>
    </row>
    <row r="701" spans="1:21" x14ac:dyDescent="0.25">
      <c r="A701" s="152" t="s">
        <v>5668</v>
      </c>
      <c r="B701" s="152" t="s">
        <v>5669</v>
      </c>
      <c r="C701" s="152" t="s">
        <v>5670</v>
      </c>
      <c r="D701" s="152" t="s">
        <v>6074</v>
      </c>
      <c r="E701" s="48">
        <v>240.8</v>
      </c>
      <c r="F701" s="152" t="s">
        <v>5618</v>
      </c>
      <c r="G701" s="152" t="s">
        <v>546</v>
      </c>
      <c r="I701" s="152" t="s">
        <v>547</v>
      </c>
      <c r="J701" s="152" t="s">
        <v>27</v>
      </c>
      <c r="K701" s="152" t="s">
        <v>4316</v>
      </c>
      <c r="L701" s="152" t="s">
        <v>5671</v>
      </c>
      <c r="M701" s="152" t="s">
        <v>47</v>
      </c>
      <c r="N701" s="152" t="s">
        <v>5785</v>
      </c>
      <c r="O701" s="152" t="s">
        <v>2194</v>
      </c>
      <c r="P701" s="152" t="s">
        <v>5672</v>
      </c>
      <c r="Q701" s="166" t="s">
        <v>5673</v>
      </c>
      <c r="R701" s="153">
        <v>4909695</v>
      </c>
      <c r="S701" s="153" t="s">
        <v>7100</v>
      </c>
      <c r="U701" s="152" t="s">
        <v>2753</v>
      </c>
    </row>
    <row r="702" spans="1:21" x14ac:dyDescent="0.25">
      <c r="A702" s="152" t="s">
        <v>2350</v>
      </c>
      <c r="B702" s="152" t="s">
        <v>2351</v>
      </c>
      <c r="C702" s="152" t="s">
        <v>4050</v>
      </c>
      <c r="D702" s="152" t="s">
        <v>6074</v>
      </c>
      <c r="E702" s="48">
        <v>236.9</v>
      </c>
      <c r="F702" s="152" t="s">
        <v>3999</v>
      </c>
      <c r="G702" s="152" t="s">
        <v>546</v>
      </c>
      <c r="I702" s="152" t="s">
        <v>547</v>
      </c>
      <c r="J702" s="152" t="s">
        <v>29</v>
      </c>
      <c r="K702" s="152" t="s">
        <v>4008</v>
      </c>
      <c r="L702" s="152" t="s">
        <v>3454</v>
      </c>
      <c r="M702" s="152" t="s">
        <v>56</v>
      </c>
      <c r="N702" s="152" t="s">
        <v>5784</v>
      </c>
      <c r="O702" s="152" t="s">
        <v>2188</v>
      </c>
      <c r="P702" s="152" t="s">
        <v>3093</v>
      </c>
      <c r="Q702" s="166" t="s">
        <v>4051</v>
      </c>
      <c r="R702" s="153">
        <v>4909724</v>
      </c>
      <c r="S702" s="153" t="s">
        <v>7095</v>
      </c>
      <c r="U702" s="152" t="s">
        <v>2753</v>
      </c>
    </row>
    <row r="703" spans="1:21" x14ac:dyDescent="0.25">
      <c r="A703" s="152" t="s">
        <v>2352</v>
      </c>
      <c r="B703" s="152" t="s">
        <v>2353</v>
      </c>
      <c r="C703" s="152" t="s">
        <v>4052</v>
      </c>
      <c r="D703" s="152" t="s">
        <v>6074</v>
      </c>
      <c r="E703" s="48">
        <v>241.5</v>
      </c>
      <c r="F703" s="152" t="s">
        <v>3999</v>
      </c>
      <c r="G703" s="152" t="s">
        <v>546</v>
      </c>
      <c r="I703" s="152" t="s">
        <v>547</v>
      </c>
      <c r="J703" s="152" t="s">
        <v>29</v>
      </c>
      <c r="K703" s="152" t="s">
        <v>4008</v>
      </c>
      <c r="L703" s="152" t="s">
        <v>3470</v>
      </c>
      <c r="M703" s="152" t="s">
        <v>56</v>
      </c>
      <c r="N703" s="152" t="s">
        <v>5784</v>
      </c>
      <c r="O703" s="152" t="s">
        <v>2191</v>
      </c>
      <c r="P703" s="152" t="s">
        <v>3094</v>
      </c>
      <c r="Q703" s="166" t="s">
        <v>4053</v>
      </c>
      <c r="R703" s="153">
        <v>4909708</v>
      </c>
      <c r="S703" s="153" t="s">
        <v>7096</v>
      </c>
      <c r="U703" s="152" t="s">
        <v>2753</v>
      </c>
    </row>
    <row r="704" spans="1:21" x14ac:dyDescent="0.25">
      <c r="A704" s="152" t="s">
        <v>2354</v>
      </c>
      <c r="B704" s="152" t="s">
        <v>2355</v>
      </c>
      <c r="C704" s="152" t="s">
        <v>4054</v>
      </c>
      <c r="D704" s="152" t="s">
        <v>6074</v>
      </c>
      <c r="E704" s="48">
        <v>241.5</v>
      </c>
      <c r="F704" s="152" t="s">
        <v>3999</v>
      </c>
      <c r="G704" s="152" t="s">
        <v>546</v>
      </c>
      <c r="I704" s="152" t="s">
        <v>547</v>
      </c>
      <c r="J704" s="152" t="s">
        <v>29</v>
      </c>
      <c r="K704" s="152" t="s">
        <v>4008</v>
      </c>
      <c r="L704" s="152" t="s">
        <v>3486</v>
      </c>
      <c r="M704" s="152" t="s">
        <v>56</v>
      </c>
      <c r="N704" s="152" t="s">
        <v>5784</v>
      </c>
      <c r="O704" s="152" t="s">
        <v>2194</v>
      </c>
      <c r="P704" s="152" t="s">
        <v>3095</v>
      </c>
      <c r="Q704" s="166" t="s">
        <v>4055</v>
      </c>
      <c r="R704" s="153">
        <v>4909709</v>
      </c>
      <c r="S704" s="153" t="s">
        <v>7096</v>
      </c>
      <c r="U704" s="152" t="s">
        <v>2753</v>
      </c>
    </row>
    <row r="705" spans="1:21" x14ac:dyDescent="0.25">
      <c r="A705" s="152" t="s">
        <v>2326</v>
      </c>
      <c r="B705" s="152" t="s">
        <v>2327</v>
      </c>
      <c r="C705" s="152" t="s">
        <v>4044</v>
      </c>
      <c r="D705" s="152" t="s">
        <v>6074</v>
      </c>
      <c r="E705" s="48">
        <v>269.3</v>
      </c>
      <c r="F705" s="152" t="s">
        <v>3999</v>
      </c>
      <c r="G705" s="152" t="s">
        <v>546</v>
      </c>
      <c r="I705" s="152" t="s">
        <v>547</v>
      </c>
      <c r="J705" s="152" t="s">
        <v>29</v>
      </c>
      <c r="K705" s="152" t="s">
        <v>4000</v>
      </c>
      <c r="L705" s="152" t="s">
        <v>4018</v>
      </c>
      <c r="M705" s="152" t="s">
        <v>56</v>
      </c>
      <c r="N705" s="152" t="s">
        <v>5785</v>
      </c>
      <c r="O705" s="152" t="s">
        <v>2188</v>
      </c>
      <c r="P705" s="152" t="s">
        <v>3081</v>
      </c>
      <c r="Q705" s="166" t="s">
        <v>4045</v>
      </c>
      <c r="R705" s="153">
        <v>4909733</v>
      </c>
      <c r="S705" s="153" t="s">
        <v>7097</v>
      </c>
      <c r="U705" s="152" t="s">
        <v>2753</v>
      </c>
    </row>
    <row r="706" spans="1:21" x14ac:dyDescent="0.25">
      <c r="A706" s="152" t="s">
        <v>2328</v>
      </c>
      <c r="B706" s="152" t="s">
        <v>2329</v>
      </c>
      <c r="C706" s="152" t="s">
        <v>4046</v>
      </c>
      <c r="D706" s="152" t="s">
        <v>6074</v>
      </c>
      <c r="E706" s="48">
        <v>274.7</v>
      </c>
      <c r="F706" s="152" t="s">
        <v>3999</v>
      </c>
      <c r="G706" s="152" t="s">
        <v>546</v>
      </c>
      <c r="I706" s="152" t="s">
        <v>547</v>
      </c>
      <c r="J706" s="152" t="s">
        <v>29</v>
      </c>
      <c r="K706" s="152" t="s">
        <v>3315</v>
      </c>
      <c r="L706" s="152" t="s">
        <v>5634</v>
      </c>
      <c r="M706" s="152" t="s">
        <v>56</v>
      </c>
      <c r="N706" s="152" t="s">
        <v>5785</v>
      </c>
      <c r="O706" s="152" t="s">
        <v>2191</v>
      </c>
      <c r="P706" s="152" t="s">
        <v>3082</v>
      </c>
      <c r="Q706" s="166" t="s">
        <v>4047</v>
      </c>
      <c r="R706" s="153">
        <v>4909716</v>
      </c>
      <c r="S706" s="153" t="s">
        <v>7098</v>
      </c>
      <c r="U706" s="152" t="s">
        <v>2753</v>
      </c>
    </row>
    <row r="707" spans="1:21" x14ac:dyDescent="0.25">
      <c r="A707" s="152" t="s">
        <v>2330</v>
      </c>
      <c r="B707" s="152" t="s">
        <v>2331</v>
      </c>
      <c r="C707" s="152" t="s">
        <v>4048</v>
      </c>
      <c r="D707" s="152" t="s">
        <v>6074</v>
      </c>
      <c r="E707" s="48">
        <v>274.7</v>
      </c>
      <c r="F707" s="152" t="s">
        <v>3999</v>
      </c>
      <c r="G707" s="152" t="s">
        <v>546</v>
      </c>
      <c r="I707" s="152" t="s">
        <v>547</v>
      </c>
      <c r="J707" s="152" t="s">
        <v>29</v>
      </c>
      <c r="K707" s="152" t="s">
        <v>4000</v>
      </c>
      <c r="L707" s="152" t="s">
        <v>5674</v>
      </c>
      <c r="M707" s="152" t="s">
        <v>56</v>
      </c>
      <c r="N707" s="152" t="s">
        <v>5785</v>
      </c>
      <c r="O707" s="152" t="s">
        <v>2194</v>
      </c>
      <c r="P707" s="152" t="s">
        <v>3083</v>
      </c>
      <c r="Q707" s="166" t="s">
        <v>4049</v>
      </c>
      <c r="R707" s="153">
        <v>4909717</v>
      </c>
      <c r="S707" s="153" t="s">
        <v>7098</v>
      </c>
      <c r="U707" s="152" t="s">
        <v>2753</v>
      </c>
    </row>
    <row r="708" spans="1:21" x14ac:dyDescent="0.25">
      <c r="A708" s="152" t="s">
        <v>5675</v>
      </c>
      <c r="B708" s="152" t="s">
        <v>5676</v>
      </c>
      <c r="C708" s="152" t="s">
        <v>5677</v>
      </c>
      <c r="D708" s="152" t="s">
        <v>6074</v>
      </c>
      <c r="E708" s="48">
        <v>236.1</v>
      </c>
      <c r="F708" s="152" t="s">
        <v>5618</v>
      </c>
      <c r="G708" s="152" t="s">
        <v>546</v>
      </c>
      <c r="I708" s="152" t="s">
        <v>547</v>
      </c>
      <c r="J708" s="152" t="s">
        <v>27</v>
      </c>
      <c r="K708" s="152" t="s">
        <v>4316</v>
      </c>
      <c r="L708" s="152" t="s">
        <v>5638</v>
      </c>
      <c r="M708" s="152" t="s">
        <v>56</v>
      </c>
      <c r="N708" s="152" t="s">
        <v>5785</v>
      </c>
      <c r="O708" s="152" t="s">
        <v>2188</v>
      </c>
      <c r="P708" s="152" t="s">
        <v>5678</v>
      </c>
      <c r="Q708" s="166" t="s">
        <v>5679</v>
      </c>
      <c r="R708" s="153">
        <v>4909701</v>
      </c>
      <c r="S708" s="153" t="s">
        <v>7099</v>
      </c>
      <c r="U708" s="152" t="s">
        <v>2753</v>
      </c>
    </row>
    <row r="709" spans="1:21" x14ac:dyDescent="0.25">
      <c r="A709" s="152" t="s">
        <v>5680</v>
      </c>
      <c r="B709" s="152" t="s">
        <v>5681</v>
      </c>
      <c r="C709" s="152" t="s">
        <v>5682</v>
      </c>
      <c r="D709" s="152" t="s">
        <v>6074</v>
      </c>
      <c r="E709" s="48">
        <v>240.8</v>
      </c>
      <c r="F709" s="152" t="s">
        <v>5618</v>
      </c>
      <c r="G709" s="152" t="s">
        <v>546</v>
      </c>
      <c r="I709" s="152" t="s">
        <v>547</v>
      </c>
      <c r="J709" s="152" t="s">
        <v>27</v>
      </c>
      <c r="K709" s="152" t="s">
        <v>4316</v>
      </c>
      <c r="L709" s="152" t="s">
        <v>5644</v>
      </c>
      <c r="M709" s="152" t="s">
        <v>56</v>
      </c>
      <c r="N709" s="152" t="s">
        <v>5785</v>
      </c>
      <c r="O709" s="152" t="s">
        <v>2191</v>
      </c>
      <c r="P709" s="152" t="s">
        <v>5683</v>
      </c>
      <c r="Q709" s="166" t="s">
        <v>5684</v>
      </c>
      <c r="R709" s="153">
        <v>4909696</v>
      </c>
      <c r="S709" s="153" t="s">
        <v>7100</v>
      </c>
      <c r="U709" s="152" t="s">
        <v>2753</v>
      </c>
    </row>
    <row r="710" spans="1:21" x14ac:dyDescent="0.25">
      <c r="A710" s="152" t="s">
        <v>5685</v>
      </c>
      <c r="B710" s="152" t="s">
        <v>5686</v>
      </c>
      <c r="C710" s="152" t="s">
        <v>5687</v>
      </c>
      <c r="D710" s="152" t="s">
        <v>6074</v>
      </c>
      <c r="E710" s="48">
        <v>240.8</v>
      </c>
      <c r="F710" s="152" t="s">
        <v>5618</v>
      </c>
      <c r="G710" s="152" t="s">
        <v>546</v>
      </c>
      <c r="I710" s="152" t="s">
        <v>547</v>
      </c>
      <c r="J710" s="152" t="s">
        <v>27</v>
      </c>
      <c r="K710" s="152" t="s">
        <v>4316</v>
      </c>
      <c r="L710" s="152" t="s">
        <v>5650</v>
      </c>
      <c r="M710" s="152" t="s">
        <v>56</v>
      </c>
      <c r="N710" s="152" t="s">
        <v>5785</v>
      </c>
      <c r="O710" s="152" t="s">
        <v>2194</v>
      </c>
      <c r="P710" s="152" t="s">
        <v>5688</v>
      </c>
      <c r="Q710" s="166" t="s">
        <v>5689</v>
      </c>
      <c r="R710" s="153">
        <v>4909697</v>
      </c>
      <c r="S710" s="153" t="s">
        <v>7100</v>
      </c>
      <c r="U710" s="152" t="s">
        <v>2753</v>
      </c>
    </row>
    <row r="711" spans="1:21" x14ac:dyDescent="0.25">
      <c r="A711" s="152" t="s">
        <v>5690</v>
      </c>
      <c r="B711" s="152" t="s">
        <v>5691</v>
      </c>
      <c r="C711" s="152" t="s">
        <v>3728</v>
      </c>
      <c r="D711" s="152" t="s">
        <v>6071</v>
      </c>
      <c r="E711" s="48">
        <v>266.60000000000002</v>
      </c>
      <c r="F711" s="152" t="s">
        <v>5693</v>
      </c>
      <c r="G711" s="152" t="s">
        <v>546</v>
      </c>
      <c r="I711" s="152" t="s">
        <v>20</v>
      </c>
      <c r="J711" s="152" t="s">
        <v>27</v>
      </c>
      <c r="K711" s="152" t="s">
        <v>5694</v>
      </c>
      <c r="L711" s="152" t="s">
        <v>5695</v>
      </c>
      <c r="M711" s="152" t="s">
        <v>22</v>
      </c>
      <c r="N711" s="152" t="s">
        <v>5784</v>
      </c>
      <c r="O711" s="152" t="s">
        <v>2188</v>
      </c>
      <c r="P711" s="152" t="s">
        <v>5696</v>
      </c>
      <c r="Q711" s="166" t="s">
        <v>5697</v>
      </c>
      <c r="R711" s="153">
        <v>3611050</v>
      </c>
      <c r="S711" s="153" t="s">
        <v>7102</v>
      </c>
      <c r="U711" s="152" t="s">
        <v>6068</v>
      </c>
    </row>
    <row r="712" spans="1:21" x14ac:dyDescent="0.25">
      <c r="A712" s="152" t="s">
        <v>5698</v>
      </c>
      <c r="B712" s="152" t="s">
        <v>5699</v>
      </c>
      <c r="C712" s="152" t="s">
        <v>5700</v>
      </c>
      <c r="D712" s="152" t="s">
        <v>6071</v>
      </c>
      <c r="E712" s="48">
        <v>272</v>
      </c>
      <c r="F712" s="152" t="s">
        <v>5693</v>
      </c>
      <c r="G712" s="152" t="s">
        <v>546</v>
      </c>
      <c r="I712" s="152" t="s">
        <v>20</v>
      </c>
      <c r="J712" s="152" t="s">
        <v>27</v>
      </c>
      <c r="K712" s="152" t="s">
        <v>5694</v>
      </c>
      <c r="L712" s="152" t="s">
        <v>5695</v>
      </c>
      <c r="M712" s="152" t="s">
        <v>22</v>
      </c>
      <c r="N712" s="152" t="s">
        <v>5784</v>
      </c>
      <c r="O712" s="152" t="s">
        <v>2194</v>
      </c>
      <c r="P712" s="152" t="s">
        <v>5701</v>
      </c>
      <c r="Q712" s="166" t="s">
        <v>5702</v>
      </c>
      <c r="R712" s="153">
        <v>3611048</v>
      </c>
      <c r="S712" s="153" t="s">
        <v>7103</v>
      </c>
      <c r="U712" s="152" t="s">
        <v>6068</v>
      </c>
    </row>
    <row r="713" spans="1:21" x14ac:dyDescent="0.25">
      <c r="A713" s="152" t="s">
        <v>5703</v>
      </c>
      <c r="B713" s="152" t="s">
        <v>5704</v>
      </c>
      <c r="C713" s="152" t="s">
        <v>3728</v>
      </c>
      <c r="D713" s="152" t="s">
        <v>6071</v>
      </c>
      <c r="E713" s="48">
        <v>309.2</v>
      </c>
      <c r="F713" s="152" t="s">
        <v>5693</v>
      </c>
      <c r="G713" s="152" t="s">
        <v>546</v>
      </c>
      <c r="I713" s="152" t="s">
        <v>20</v>
      </c>
      <c r="J713" s="152" t="s">
        <v>27</v>
      </c>
      <c r="K713" s="152" t="s">
        <v>5694</v>
      </c>
      <c r="L713" s="152" t="s">
        <v>5695</v>
      </c>
      <c r="M713" s="152" t="s">
        <v>22</v>
      </c>
      <c r="N713" s="152" t="s">
        <v>5786</v>
      </c>
      <c r="O713" s="152" t="s">
        <v>2188</v>
      </c>
      <c r="P713" s="152" t="s">
        <v>5705</v>
      </c>
      <c r="Q713" s="166" t="s">
        <v>5706</v>
      </c>
      <c r="R713" s="153">
        <v>3611051</v>
      </c>
      <c r="S713" s="153" t="s">
        <v>7104</v>
      </c>
      <c r="U713" s="152" t="s">
        <v>6068</v>
      </c>
    </row>
    <row r="714" spans="1:21" x14ac:dyDescent="0.25">
      <c r="A714" s="152" t="s">
        <v>5707</v>
      </c>
      <c r="B714" s="152" t="s">
        <v>5708</v>
      </c>
      <c r="C714" s="152" t="s">
        <v>3728</v>
      </c>
      <c r="D714" s="152" t="s">
        <v>6071</v>
      </c>
      <c r="E714" s="48">
        <v>315.39999999999998</v>
      </c>
      <c r="F714" s="152" t="s">
        <v>5693</v>
      </c>
      <c r="G714" s="152" t="s">
        <v>546</v>
      </c>
      <c r="I714" s="152" t="s">
        <v>20</v>
      </c>
      <c r="J714" s="152" t="s">
        <v>27</v>
      </c>
      <c r="K714" s="152" t="s">
        <v>5694</v>
      </c>
      <c r="L714" s="152" t="s">
        <v>5695</v>
      </c>
      <c r="M714" s="152" t="s">
        <v>22</v>
      </c>
      <c r="N714" s="152" t="s">
        <v>5786</v>
      </c>
      <c r="O714" s="152" t="s">
        <v>2194</v>
      </c>
      <c r="P714" s="152" t="s">
        <v>5709</v>
      </c>
      <c r="Q714" s="166" t="s">
        <v>5710</v>
      </c>
      <c r="R714" s="153">
        <v>3611049</v>
      </c>
      <c r="S714" s="153" t="s">
        <v>7105</v>
      </c>
      <c r="U714" s="152" t="s">
        <v>6068</v>
      </c>
    </row>
    <row r="715" spans="1:21" x14ac:dyDescent="0.25">
      <c r="A715" s="152" t="s">
        <v>5711</v>
      </c>
      <c r="B715" s="152" t="s">
        <v>5712</v>
      </c>
      <c r="C715" s="152" t="s">
        <v>5713</v>
      </c>
      <c r="D715" s="152" t="s">
        <v>6071</v>
      </c>
      <c r="E715" s="48">
        <v>328.3</v>
      </c>
      <c r="F715" s="152" t="s">
        <v>5714</v>
      </c>
      <c r="G715" s="152" t="s">
        <v>546</v>
      </c>
      <c r="I715" s="152" t="s">
        <v>20</v>
      </c>
      <c r="J715" s="152" t="s">
        <v>29</v>
      </c>
      <c r="K715" s="152" t="s">
        <v>5715</v>
      </c>
      <c r="L715" s="152" t="s">
        <v>5716</v>
      </c>
      <c r="M715" s="152" t="s">
        <v>22</v>
      </c>
      <c r="N715" s="152" t="s">
        <v>5784</v>
      </c>
      <c r="O715" s="152" t="s">
        <v>2188</v>
      </c>
      <c r="P715" s="152" t="s">
        <v>5717</v>
      </c>
      <c r="Q715" s="166" t="s">
        <v>5718</v>
      </c>
      <c r="R715" s="153">
        <v>3611055</v>
      </c>
      <c r="S715" s="153" t="s">
        <v>7106</v>
      </c>
      <c r="U715" s="152" t="s">
        <v>6068</v>
      </c>
    </row>
    <row r="716" spans="1:21" x14ac:dyDescent="0.25">
      <c r="A716" s="152" t="s">
        <v>5719</v>
      </c>
      <c r="B716" s="152" t="s">
        <v>5720</v>
      </c>
      <c r="C716" s="152" t="s">
        <v>3728</v>
      </c>
      <c r="D716" s="152" t="s">
        <v>6071</v>
      </c>
      <c r="E716" s="48">
        <v>369.8</v>
      </c>
      <c r="F716" s="152" t="s">
        <v>5714</v>
      </c>
      <c r="G716" s="152" t="s">
        <v>546</v>
      </c>
      <c r="I716" s="152" t="s">
        <v>20</v>
      </c>
      <c r="J716" s="152" t="s">
        <v>29</v>
      </c>
      <c r="K716" s="152" t="s">
        <v>5715</v>
      </c>
      <c r="L716" s="152" t="s">
        <v>5716</v>
      </c>
      <c r="M716" s="152" t="s">
        <v>22</v>
      </c>
      <c r="N716" s="152" t="s">
        <v>5786</v>
      </c>
      <c r="O716" s="152" t="s">
        <v>2194</v>
      </c>
      <c r="P716" s="152" t="s">
        <v>5721</v>
      </c>
      <c r="Q716" s="166" t="s">
        <v>5722</v>
      </c>
      <c r="R716" s="153">
        <v>3611053</v>
      </c>
      <c r="S716" s="153" t="s">
        <v>7107</v>
      </c>
      <c r="U716" s="152" t="s">
        <v>6068</v>
      </c>
    </row>
    <row r="717" spans="1:21" x14ac:dyDescent="0.25">
      <c r="A717" s="152" t="s">
        <v>5723</v>
      </c>
      <c r="B717" s="152" t="s">
        <v>5724</v>
      </c>
      <c r="C717" s="152" t="s">
        <v>3728</v>
      </c>
      <c r="D717" s="152" t="s">
        <v>6071</v>
      </c>
      <c r="E717" s="48">
        <v>334.8</v>
      </c>
      <c r="F717" s="152" t="s">
        <v>5714</v>
      </c>
      <c r="G717" s="152" t="s">
        <v>546</v>
      </c>
      <c r="I717" s="152" t="s">
        <v>20</v>
      </c>
      <c r="J717" s="152" t="s">
        <v>29</v>
      </c>
      <c r="K717" s="152" t="s">
        <v>5715</v>
      </c>
      <c r="L717" s="152" t="s">
        <v>5716</v>
      </c>
      <c r="M717" s="152" t="s">
        <v>22</v>
      </c>
      <c r="N717" s="152" t="s">
        <v>5784</v>
      </c>
      <c r="O717" s="152" t="s">
        <v>2194</v>
      </c>
      <c r="P717" s="152" t="s">
        <v>5725</v>
      </c>
      <c r="Q717" s="166" t="s">
        <v>5726</v>
      </c>
      <c r="R717" s="153">
        <v>3611052</v>
      </c>
      <c r="S717" s="153" t="s">
        <v>7108</v>
      </c>
      <c r="U717" s="152" t="s">
        <v>6068</v>
      </c>
    </row>
    <row r="718" spans="1:21" x14ac:dyDescent="0.25">
      <c r="A718" s="152" t="s">
        <v>5727</v>
      </c>
      <c r="B718" s="152" t="s">
        <v>5728</v>
      </c>
      <c r="C718" s="152" t="s">
        <v>3728</v>
      </c>
      <c r="D718" s="152" t="s">
        <v>6071</v>
      </c>
      <c r="E718" s="48">
        <v>362.5</v>
      </c>
      <c r="F718" s="152" t="s">
        <v>5714</v>
      </c>
      <c r="G718" s="152" t="s">
        <v>546</v>
      </c>
      <c r="I718" s="152" t="s">
        <v>20</v>
      </c>
      <c r="J718" s="152" t="s">
        <v>29</v>
      </c>
      <c r="K718" s="152" t="s">
        <v>5715</v>
      </c>
      <c r="L718" s="152" t="s">
        <v>5716</v>
      </c>
      <c r="M718" s="152" t="s">
        <v>22</v>
      </c>
      <c r="N718" s="152" t="s">
        <v>5786</v>
      </c>
      <c r="O718" s="152" t="s">
        <v>2188</v>
      </c>
      <c r="P718" s="152" t="s">
        <v>5729</v>
      </c>
      <c r="Q718" s="166" t="s">
        <v>5730</v>
      </c>
      <c r="R718" s="153">
        <v>3611056</v>
      </c>
      <c r="S718" s="153" t="s">
        <v>7109</v>
      </c>
      <c r="U718" s="152" t="s">
        <v>6068</v>
      </c>
    </row>
    <row r="719" spans="1:21" x14ac:dyDescent="0.25">
      <c r="A719" s="152" t="s">
        <v>5731</v>
      </c>
      <c r="B719" s="152" t="s">
        <v>5732</v>
      </c>
      <c r="C719" s="152" t="s">
        <v>3728</v>
      </c>
      <c r="D719" s="152" t="s">
        <v>6071</v>
      </c>
      <c r="E719" s="48">
        <v>355.4</v>
      </c>
      <c r="F719" s="152" t="s">
        <v>5733</v>
      </c>
      <c r="G719" s="152" t="s">
        <v>546</v>
      </c>
      <c r="I719" s="152" t="s">
        <v>20</v>
      </c>
      <c r="J719" s="152" t="s">
        <v>29</v>
      </c>
      <c r="K719" s="152" t="s">
        <v>5734</v>
      </c>
      <c r="L719" s="152" t="s">
        <v>5735</v>
      </c>
      <c r="M719" s="152" t="s">
        <v>5736</v>
      </c>
      <c r="N719" s="152" t="s">
        <v>5786</v>
      </c>
      <c r="O719" s="152" t="s">
        <v>2188</v>
      </c>
      <c r="P719" s="152" t="s">
        <v>5737</v>
      </c>
      <c r="Q719" s="166" t="s">
        <v>5738</v>
      </c>
      <c r="R719" s="153">
        <v>3611057</v>
      </c>
      <c r="S719" s="153" t="s">
        <v>7110</v>
      </c>
      <c r="U719" s="152" t="s">
        <v>6068</v>
      </c>
    </row>
    <row r="720" spans="1:21" x14ac:dyDescent="0.25">
      <c r="A720" s="152" t="s">
        <v>5739</v>
      </c>
      <c r="B720" s="152" t="s">
        <v>5740</v>
      </c>
      <c r="C720" s="152" t="s">
        <v>3728</v>
      </c>
      <c r="D720" s="152" t="s">
        <v>6071</v>
      </c>
      <c r="E720" s="48">
        <v>355.4</v>
      </c>
      <c r="F720" s="152" t="s">
        <v>5733</v>
      </c>
      <c r="G720" s="152" t="s">
        <v>546</v>
      </c>
      <c r="I720" s="152" t="s">
        <v>20</v>
      </c>
      <c r="J720" s="152" t="s">
        <v>29</v>
      </c>
      <c r="K720" s="152" t="s">
        <v>5734</v>
      </c>
      <c r="L720" s="152" t="s">
        <v>5735</v>
      </c>
      <c r="M720" s="152" t="s">
        <v>5736</v>
      </c>
      <c r="N720" s="152" t="s">
        <v>5786</v>
      </c>
      <c r="O720" s="152" t="s">
        <v>2194</v>
      </c>
      <c r="P720" s="152" t="s">
        <v>5741</v>
      </c>
      <c r="Q720" s="166" t="s">
        <v>5742</v>
      </c>
      <c r="R720" s="153">
        <v>3611054</v>
      </c>
      <c r="S720" s="153" t="s">
        <v>7110</v>
      </c>
      <c r="U720" s="152" t="s">
        <v>6068</v>
      </c>
    </row>
    <row r="721" spans="1:21" x14ac:dyDescent="0.25">
      <c r="A721" s="152" t="s">
        <v>2552</v>
      </c>
      <c r="B721" s="152" t="s">
        <v>2553</v>
      </c>
      <c r="C721" s="152" t="s">
        <v>4310</v>
      </c>
      <c r="D721" s="152" t="s">
        <v>6079</v>
      </c>
      <c r="E721" s="48">
        <v>312.7</v>
      </c>
      <c r="F721" s="152" t="s">
        <v>4311</v>
      </c>
      <c r="G721" s="152" t="s">
        <v>2548</v>
      </c>
      <c r="I721" s="152" t="s">
        <v>2549</v>
      </c>
      <c r="J721" s="152" t="s">
        <v>29</v>
      </c>
      <c r="K721" s="152" t="s">
        <v>4000</v>
      </c>
      <c r="L721" s="152" t="s">
        <v>4312</v>
      </c>
      <c r="M721" s="152" t="s">
        <v>37</v>
      </c>
      <c r="N721" s="152" t="s">
        <v>5784</v>
      </c>
      <c r="O721" s="152" t="s">
        <v>2188</v>
      </c>
      <c r="P721" s="152" t="s">
        <v>3193</v>
      </c>
      <c r="Q721" s="166" t="s">
        <v>4313</v>
      </c>
      <c r="R721" s="153">
        <v>4909772</v>
      </c>
      <c r="S721" s="153" t="s">
        <v>7111</v>
      </c>
      <c r="U721" s="152" t="s">
        <v>2758</v>
      </c>
    </row>
    <row r="722" spans="1:21" x14ac:dyDescent="0.25">
      <c r="A722" s="152" t="s">
        <v>2560</v>
      </c>
      <c r="B722" s="152" t="s">
        <v>2561</v>
      </c>
      <c r="C722" s="152" t="s">
        <v>4314</v>
      </c>
      <c r="D722" s="152" t="s">
        <v>6079</v>
      </c>
      <c r="E722" s="48">
        <v>269.2</v>
      </c>
      <c r="F722" s="152" t="s">
        <v>4315</v>
      </c>
      <c r="G722" s="152" t="s">
        <v>2548</v>
      </c>
      <c r="I722" s="152" t="s">
        <v>2549</v>
      </c>
      <c r="J722" s="152" t="s">
        <v>27</v>
      </c>
      <c r="K722" s="152" t="s">
        <v>4316</v>
      </c>
      <c r="L722" s="152" t="s">
        <v>4317</v>
      </c>
      <c r="M722" s="152" t="s">
        <v>37</v>
      </c>
      <c r="N722" s="152" t="s">
        <v>5784</v>
      </c>
      <c r="O722" s="152" t="s">
        <v>2188</v>
      </c>
      <c r="P722" s="152" t="s">
        <v>3197</v>
      </c>
      <c r="Q722" s="166" t="s">
        <v>4318</v>
      </c>
      <c r="R722" s="153">
        <v>4909740</v>
      </c>
      <c r="S722" s="153" t="s">
        <v>7097</v>
      </c>
      <c r="U722" s="152" t="s">
        <v>2758</v>
      </c>
    </row>
    <row r="723" spans="1:21" x14ac:dyDescent="0.25">
      <c r="A723" s="152" t="s">
        <v>2568</v>
      </c>
      <c r="B723" s="152" t="s">
        <v>2569</v>
      </c>
      <c r="C723" s="152" t="s">
        <v>4319</v>
      </c>
      <c r="D723" s="152" t="s">
        <v>6079</v>
      </c>
      <c r="E723" s="48">
        <v>428.4</v>
      </c>
      <c r="F723" s="152" t="s">
        <v>4320</v>
      </c>
      <c r="G723" s="152" t="s">
        <v>2548</v>
      </c>
      <c r="I723" s="152" t="s">
        <v>2549</v>
      </c>
      <c r="J723" s="152" t="s">
        <v>29</v>
      </c>
      <c r="K723" s="152" t="s">
        <v>4321</v>
      </c>
      <c r="L723" s="152" t="s">
        <v>4322</v>
      </c>
      <c r="M723" s="152" t="s">
        <v>37</v>
      </c>
      <c r="N723" s="152" t="s">
        <v>5784</v>
      </c>
      <c r="O723" s="152" t="s">
        <v>2188</v>
      </c>
      <c r="P723" s="152" t="s">
        <v>3201</v>
      </c>
      <c r="Q723" s="166" t="s">
        <v>4323</v>
      </c>
      <c r="R723" s="153">
        <v>4909812</v>
      </c>
      <c r="S723" s="153" t="s">
        <v>7112</v>
      </c>
      <c r="U723" s="152" t="s">
        <v>2758</v>
      </c>
    </row>
    <row r="724" spans="1:21" x14ac:dyDescent="0.25">
      <c r="A724" s="152" t="s">
        <v>2576</v>
      </c>
      <c r="B724" s="152" t="s">
        <v>2577</v>
      </c>
      <c r="C724" s="152" t="s">
        <v>4324</v>
      </c>
      <c r="D724" s="152" t="s">
        <v>6079</v>
      </c>
      <c r="E724" s="48">
        <v>307.8</v>
      </c>
      <c r="F724" s="152" t="s">
        <v>3999</v>
      </c>
      <c r="G724" s="152" t="s">
        <v>2548</v>
      </c>
      <c r="I724" s="152" t="s">
        <v>2549</v>
      </c>
      <c r="J724" s="152" t="s">
        <v>27</v>
      </c>
      <c r="K724" s="152" t="s">
        <v>4325</v>
      </c>
      <c r="L724" s="152" t="s">
        <v>4326</v>
      </c>
      <c r="M724" s="152" t="s">
        <v>37</v>
      </c>
      <c r="N724" s="152" t="s">
        <v>5784</v>
      </c>
      <c r="O724" s="152" t="s">
        <v>2188</v>
      </c>
      <c r="P724" s="152" t="s">
        <v>3205</v>
      </c>
      <c r="Q724" s="166" t="s">
        <v>4327</v>
      </c>
      <c r="R724" s="153">
        <v>4909756</v>
      </c>
      <c r="S724" s="153" t="s">
        <v>7113</v>
      </c>
      <c r="U724" s="152" t="s">
        <v>2758</v>
      </c>
    </row>
    <row r="725" spans="1:21" x14ac:dyDescent="0.25">
      <c r="A725" s="152" t="s">
        <v>2726</v>
      </c>
      <c r="B725" s="152" t="s">
        <v>2727</v>
      </c>
      <c r="C725" s="152" t="s">
        <v>4331</v>
      </c>
      <c r="D725" s="152" t="s">
        <v>6079</v>
      </c>
      <c r="E725" s="48">
        <v>318</v>
      </c>
      <c r="F725" s="152" t="s">
        <v>4311</v>
      </c>
      <c r="G725" s="152" t="s">
        <v>2548</v>
      </c>
      <c r="I725" s="152" t="s">
        <v>2549</v>
      </c>
      <c r="J725" s="152" t="s">
        <v>29</v>
      </c>
      <c r="K725" s="152" t="s">
        <v>4008</v>
      </c>
      <c r="L725" s="152" t="s">
        <v>4332</v>
      </c>
      <c r="M725" s="152" t="s">
        <v>37</v>
      </c>
      <c r="N725" s="152" t="s">
        <v>5784</v>
      </c>
      <c r="O725" s="152" t="s">
        <v>2188</v>
      </c>
      <c r="P725" s="152" t="s">
        <v>3280</v>
      </c>
      <c r="Q725" s="166" t="s">
        <v>4333</v>
      </c>
      <c r="R725" s="153">
        <v>4909789</v>
      </c>
      <c r="S725" s="153" t="s">
        <v>7114</v>
      </c>
      <c r="U725" s="152" t="s">
        <v>2758</v>
      </c>
    </row>
    <row r="726" spans="1:21" x14ac:dyDescent="0.25">
      <c r="A726" s="152" t="s">
        <v>2582</v>
      </c>
      <c r="B726" s="152" t="s">
        <v>2583</v>
      </c>
      <c r="C726" s="152" t="s">
        <v>4334</v>
      </c>
      <c r="D726" s="152" t="s">
        <v>6079</v>
      </c>
      <c r="E726" s="48">
        <v>360.2</v>
      </c>
      <c r="F726" s="152" t="s">
        <v>4335</v>
      </c>
      <c r="G726" s="152" t="s">
        <v>2548</v>
      </c>
      <c r="I726" s="152" t="s">
        <v>2549</v>
      </c>
      <c r="J726" s="152" t="s">
        <v>29</v>
      </c>
      <c r="K726" s="152" t="s">
        <v>4336</v>
      </c>
      <c r="L726" s="152" t="s">
        <v>4337</v>
      </c>
      <c r="M726" s="152" t="s">
        <v>37</v>
      </c>
      <c r="N726" s="152" t="s">
        <v>5784</v>
      </c>
      <c r="O726" s="152" t="s">
        <v>2188</v>
      </c>
      <c r="P726" s="152" t="s">
        <v>3208</v>
      </c>
      <c r="Q726" s="166" t="s">
        <v>4338</v>
      </c>
      <c r="R726" s="153">
        <v>4909818</v>
      </c>
      <c r="S726" s="153" t="s">
        <v>4680</v>
      </c>
      <c r="U726" s="152" t="s">
        <v>2758</v>
      </c>
    </row>
    <row r="727" spans="1:21" x14ac:dyDescent="0.25">
      <c r="A727" s="152" t="s">
        <v>2592</v>
      </c>
      <c r="B727" s="152" t="s">
        <v>2593</v>
      </c>
      <c r="C727" s="152" t="s">
        <v>4339</v>
      </c>
      <c r="D727" s="152" t="s">
        <v>6079</v>
      </c>
      <c r="E727" s="48">
        <v>347.6</v>
      </c>
      <c r="F727" s="152" t="s">
        <v>4311</v>
      </c>
      <c r="G727" s="152" t="s">
        <v>2548</v>
      </c>
      <c r="I727" s="152" t="s">
        <v>2549</v>
      </c>
      <c r="J727" s="152" t="s">
        <v>29</v>
      </c>
      <c r="K727" s="152" t="s">
        <v>4000</v>
      </c>
      <c r="L727" s="152" t="s">
        <v>4312</v>
      </c>
      <c r="M727" s="152" t="s">
        <v>37</v>
      </c>
      <c r="N727" s="152" t="s">
        <v>5785</v>
      </c>
      <c r="O727" s="152" t="s">
        <v>2188</v>
      </c>
      <c r="P727" s="152" t="s">
        <v>3213</v>
      </c>
      <c r="Q727" s="166" t="s">
        <v>4340</v>
      </c>
      <c r="R727" s="153">
        <v>4909796</v>
      </c>
      <c r="S727" s="153" t="s">
        <v>7115</v>
      </c>
      <c r="U727" s="152" t="s">
        <v>2758</v>
      </c>
    </row>
    <row r="728" spans="1:21" x14ac:dyDescent="0.25">
      <c r="A728" s="152" t="s">
        <v>2600</v>
      </c>
      <c r="B728" s="152" t="s">
        <v>2601</v>
      </c>
      <c r="C728" s="152" t="s">
        <v>4341</v>
      </c>
      <c r="D728" s="152" t="s">
        <v>6079</v>
      </c>
      <c r="E728" s="48">
        <v>304.39999999999998</v>
      </c>
      <c r="F728" s="152" t="s">
        <v>4315</v>
      </c>
      <c r="G728" s="152" t="s">
        <v>2548</v>
      </c>
      <c r="I728" s="152" t="s">
        <v>2549</v>
      </c>
      <c r="J728" s="152" t="s">
        <v>27</v>
      </c>
      <c r="K728" s="152" t="s">
        <v>4316</v>
      </c>
      <c r="L728" s="152" t="s">
        <v>4317</v>
      </c>
      <c r="M728" s="152" t="s">
        <v>37</v>
      </c>
      <c r="N728" s="152" t="s">
        <v>5785</v>
      </c>
      <c r="O728" s="152" t="s">
        <v>2188</v>
      </c>
      <c r="P728" s="152" t="s">
        <v>3217</v>
      </c>
      <c r="Q728" s="166" t="s">
        <v>4342</v>
      </c>
      <c r="R728" s="153">
        <v>4909748</v>
      </c>
      <c r="S728" s="153" t="s">
        <v>7116</v>
      </c>
      <c r="U728" s="152" t="s">
        <v>2758</v>
      </c>
    </row>
    <row r="729" spans="1:21" x14ac:dyDescent="0.25">
      <c r="A729" s="152" t="s">
        <v>2608</v>
      </c>
      <c r="B729" s="152" t="s">
        <v>2609</v>
      </c>
      <c r="C729" s="152" t="s">
        <v>4343</v>
      </c>
      <c r="D729" s="152" t="s">
        <v>6079</v>
      </c>
      <c r="E729" s="48">
        <v>472.3</v>
      </c>
      <c r="F729" s="152" t="s">
        <v>4320</v>
      </c>
      <c r="G729" s="152" t="s">
        <v>2548</v>
      </c>
      <c r="I729" s="152" t="s">
        <v>2549</v>
      </c>
      <c r="J729" s="152" t="s">
        <v>29</v>
      </c>
      <c r="K729" s="152" t="s">
        <v>4321</v>
      </c>
      <c r="L729" s="152" t="s">
        <v>4322</v>
      </c>
      <c r="M729" s="152" t="s">
        <v>37</v>
      </c>
      <c r="N729" s="152" t="s">
        <v>5785</v>
      </c>
      <c r="O729" s="152" t="s">
        <v>2188</v>
      </c>
      <c r="P729" s="152" t="s">
        <v>3221</v>
      </c>
      <c r="Q729" s="166" t="s">
        <v>4344</v>
      </c>
      <c r="R729" s="153">
        <v>4909828</v>
      </c>
      <c r="S729" s="153" t="s">
        <v>7117</v>
      </c>
      <c r="U729" s="152" t="s">
        <v>2758</v>
      </c>
    </row>
    <row r="730" spans="1:21" x14ac:dyDescent="0.25">
      <c r="A730" s="152" t="s">
        <v>2616</v>
      </c>
      <c r="B730" s="152" t="s">
        <v>2617</v>
      </c>
      <c r="C730" s="152" t="s">
        <v>4345</v>
      </c>
      <c r="D730" s="152" t="s">
        <v>6079</v>
      </c>
      <c r="E730" s="48">
        <v>352</v>
      </c>
      <c r="F730" s="152" t="s">
        <v>3999</v>
      </c>
      <c r="G730" s="152" t="s">
        <v>2548</v>
      </c>
      <c r="I730" s="152" t="s">
        <v>2549</v>
      </c>
      <c r="J730" s="152" t="s">
        <v>27</v>
      </c>
      <c r="K730" s="152" t="s">
        <v>4325</v>
      </c>
      <c r="L730" s="152" t="s">
        <v>4326</v>
      </c>
      <c r="M730" s="152" t="s">
        <v>37</v>
      </c>
      <c r="N730" s="152" t="s">
        <v>5785</v>
      </c>
      <c r="O730" s="152" t="s">
        <v>2188</v>
      </c>
      <c r="P730" s="152" t="s">
        <v>3225</v>
      </c>
      <c r="Q730" s="166" t="s">
        <v>4346</v>
      </c>
      <c r="R730" s="153">
        <v>4909764</v>
      </c>
      <c r="S730" s="153" t="s">
        <v>7118</v>
      </c>
      <c r="U730" s="152" t="s">
        <v>2758</v>
      </c>
    </row>
    <row r="731" spans="1:21" x14ac:dyDescent="0.25">
      <c r="A731" s="152" t="s">
        <v>2622</v>
      </c>
      <c r="B731" s="152" t="s">
        <v>2623</v>
      </c>
      <c r="C731" s="152" t="s">
        <v>4328</v>
      </c>
      <c r="D731" s="152" t="s">
        <v>6079</v>
      </c>
      <c r="E731" s="48">
        <v>320.39999999999998</v>
      </c>
      <c r="F731" s="152" t="s">
        <v>4311</v>
      </c>
      <c r="G731" s="152" t="s">
        <v>2548</v>
      </c>
      <c r="I731" s="152" t="s">
        <v>2549</v>
      </c>
      <c r="J731" s="152" t="s">
        <v>29</v>
      </c>
      <c r="K731" s="152" t="s">
        <v>4329</v>
      </c>
      <c r="L731" s="152" t="s">
        <v>4330</v>
      </c>
      <c r="M731" s="152" t="s">
        <v>37</v>
      </c>
      <c r="N731" s="152" t="s">
        <v>5785</v>
      </c>
      <c r="O731" s="152" t="s">
        <v>2188</v>
      </c>
      <c r="P731" s="152" t="s">
        <v>3228</v>
      </c>
      <c r="Q731" s="166" t="s">
        <v>4347</v>
      </c>
      <c r="R731" s="153">
        <v>4909805</v>
      </c>
      <c r="S731" s="153" t="s">
        <v>7119</v>
      </c>
      <c r="U731" s="152" t="s">
        <v>2758</v>
      </c>
    </row>
    <row r="732" spans="1:21" x14ac:dyDescent="0.25">
      <c r="A732" s="152" t="s">
        <v>2630</v>
      </c>
      <c r="B732" s="152" t="s">
        <v>2631</v>
      </c>
      <c r="C732" s="152" t="s">
        <v>4348</v>
      </c>
      <c r="D732" s="152" t="s">
        <v>6079</v>
      </c>
      <c r="E732" s="48">
        <v>396</v>
      </c>
      <c r="F732" s="152" t="s">
        <v>4335</v>
      </c>
      <c r="G732" s="152" t="s">
        <v>2548</v>
      </c>
      <c r="I732" s="152" t="s">
        <v>2549</v>
      </c>
      <c r="J732" s="152" t="s">
        <v>29</v>
      </c>
      <c r="K732" s="152" t="s">
        <v>4336</v>
      </c>
      <c r="L732" s="152" t="s">
        <v>4337</v>
      </c>
      <c r="M732" s="152" t="s">
        <v>37</v>
      </c>
      <c r="N732" s="152" t="s">
        <v>5785</v>
      </c>
      <c r="O732" s="152" t="s">
        <v>2188</v>
      </c>
      <c r="P732" s="152" t="s">
        <v>3232</v>
      </c>
      <c r="Q732" s="166" t="s">
        <v>4349</v>
      </c>
      <c r="R732" s="153">
        <v>4909834</v>
      </c>
      <c r="S732" s="153" t="s">
        <v>7120</v>
      </c>
      <c r="U732" s="152" t="s">
        <v>2758</v>
      </c>
    </row>
    <row r="733" spans="1:21" x14ac:dyDescent="0.25">
      <c r="A733" s="152" t="s">
        <v>2550</v>
      </c>
      <c r="B733" s="152" t="s">
        <v>2551</v>
      </c>
      <c r="C733" s="152" t="s">
        <v>4350</v>
      </c>
      <c r="D733" s="152" t="s">
        <v>6079</v>
      </c>
      <c r="E733" s="48">
        <v>312.7</v>
      </c>
      <c r="F733" s="152" t="s">
        <v>4311</v>
      </c>
      <c r="G733" s="152" t="s">
        <v>2548</v>
      </c>
      <c r="I733" s="152" t="s">
        <v>2549</v>
      </c>
      <c r="J733" s="152" t="s">
        <v>29</v>
      </c>
      <c r="K733" s="152" t="s">
        <v>4000</v>
      </c>
      <c r="L733" s="152" t="s">
        <v>4351</v>
      </c>
      <c r="M733" s="152" t="s">
        <v>22</v>
      </c>
      <c r="N733" s="152" t="s">
        <v>5784</v>
      </c>
      <c r="O733" s="152" t="s">
        <v>2188</v>
      </c>
      <c r="P733" s="152" t="s">
        <v>3192</v>
      </c>
      <c r="Q733" s="166" t="s">
        <v>4352</v>
      </c>
      <c r="R733" s="153">
        <v>4909770</v>
      </c>
      <c r="S733" s="153" t="s">
        <v>7111</v>
      </c>
      <c r="U733" s="152" t="s">
        <v>2758</v>
      </c>
    </row>
    <row r="734" spans="1:21" x14ac:dyDescent="0.25">
      <c r="A734" s="152" t="s">
        <v>2558</v>
      </c>
      <c r="B734" s="152" t="s">
        <v>2559</v>
      </c>
      <c r="C734" s="152" t="s">
        <v>4353</v>
      </c>
      <c r="D734" s="152" t="s">
        <v>6079</v>
      </c>
      <c r="E734" s="48">
        <v>269.2</v>
      </c>
      <c r="F734" s="152" t="s">
        <v>4315</v>
      </c>
      <c r="G734" s="152" t="s">
        <v>2548</v>
      </c>
      <c r="I734" s="152" t="s">
        <v>2549</v>
      </c>
      <c r="J734" s="152" t="s">
        <v>27</v>
      </c>
      <c r="K734" s="152" t="s">
        <v>4316</v>
      </c>
      <c r="L734" s="152" t="s">
        <v>4354</v>
      </c>
      <c r="M734" s="152" t="s">
        <v>22</v>
      </c>
      <c r="N734" s="152" t="s">
        <v>5784</v>
      </c>
      <c r="O734" s="152" t="s">
        <v>2188</v>
      </c>
      <c r="P734" s="152" t="s">
        <v>3196</v>
      </c>
      <c r="Q734" s="166" t="s">
        <v>4355</v>
      </c>
      <c r="R734" s="153">
        <v>4909738</v>
      </c>
      <c r="S734" s="153" t="s">
        <v>7097</v>
      </c>
      <c r="U734" s="152" t="s">
        <v>2758</v>
      </c>
    </row>
    <row r="735" spans="1:21" x14ac:dyDescent="0.25">
      <c r="A735" s="152" t="s">
        <v>2566</v>
      </c>
      <c r="B735" s="152" t="s">
        <v>2567</v>
      </c>
      <c r="C735" s="152" t="s">
        <v>4356</v>
      </c>
      <c r="D735" s="152" t="s">
        <v>6079</v>
      </c>
      <c r="E735" s="48">
        <v>428.4</v>
      </c>
      <c r="F735" s="152" t="s">
        <v>4320</v>
      </c>
      <c r="G735" s="152" t="s">
        <v>2548</v>
      </c>
      <c r="I735" s="152" t="s">
        <v>2549</v>
      </c>
      <c r="J735" s="152" t="s">
        <v>29</v>
      </c>
      <c r="K735" s="152" t="s">
        <v>4321</v>
      </c>
      <c r="L735" s="152" t="s">
        <v>4357</v>
      </c>
      <c r="M735" s="152" t="s">
        <v>22</v>
      </c>
      <c r="N735" s="152" t="s">
        <v>5784</v>
      </c>
      <c r="O735" s="152" t="s">
        <v>2188</v>
      </c>
      <c r="P735" s="152" t="s">
        <v>3200</v>
      </c>
      <c r="Q735" s="166" t="s">
        <v>4358</v>
      </c>
      <c r="R735" s="153">
        <v>4909810</v>
      </c>
      <c r="S735" s="153" t="s">
        <v>7112</v>
      </c>
      <c r="U735" s="152" t="s">
        <v>2758</v>
      </c>
    </row>
    <row r="736" spans="1:21" x14ac:dyDescent="0.25">
      <c r="A736" s="152" t="s">
        <v>2574</v>
      </c>
      <c r="B736" s="152" t="s">
        <v>2575</v>
      </c>
      <c r="C736" s="152" t="s">
        <v>4359</v>
      </c>
      <c r="D736" s="152" t="s">
        <v>6079</v>
      </c>
      <c r="E736" s="48">
        <v>307.8</v>
      </c>
      <c r="F736" s="152" t="s">
        <v>3999</v>
      </c>
      <c r="G736" s="152" t="s">
        <v>2548</v>
      </c>
      <c r="I736" s="152" t="s">
        <v>2549</v>
      </c>
      <c r="J736" s="152" t="s">
        <v>27</v>
      </c>
      <c r="K736" s="152" t="s">
        <v>4325</v>
      </c>
      <c r="L736" s="152" t="s">
        <v>4360</v>
      </c>
      <c r="M736" s="152" t="s">
        <v>22</v>
      </c>
      <c r="N736" s="152" t="s">
        <v>5784</v>
      </c>
      <c r="O736" s="152" t="s">
        <v>2188</v>
      </c>
      <c r="P736" s="152" t="s">
        <v>3204</v>
      </c>
      <c r="Q736" s="166" t="s">
        <v>4361</v>
      </c>
      <c r="R736" s="153">
        <v>4909754</v>
      </c>
      <c r="S736" s="153" t="s">
        <v>7113</v>
      </c>
      <c r="U736" s="152" t="s">
        <v>2758</v>
      </c>
    </row>
    <row r="737" spans="1:21" x14ac:dyDescent="0.25">
      <c r="A737" s="152" t="s">
        <v>2728</v>
      </c>
      <c r="B737" s="152" t="s">
        <v>2729</v>
      </c>
      <c r="C737" s="152" t="s">
        <v>4364</v>
      </c>
      <c r="D737" s="152" t="s">
        <v>6079</v>
      </c>
      <c r="E737" s="48">
        <v>318</v>
      </c>
      <c r="F737" s="152" t="s">
        <v>4311</v>
      </c>
      <c r="G737" s="152" t="s">
        <v>2548</v>
      </c>
      <c r="I737" s="152" t="s">
        <v>2549</v>
      </c>
      <c r="J737" s="152" t="s">
        <v>29</v>
      </c>
      <c r="K737" s="152" t="s">
        <v>4008</v>
      </c>
      <c r="L737" s="152" t="s">
        <v>4365</v>
      </c>
      <c r="M737" s="152" t="s">
        <v>22</v>
      </c>
      <c r="N737" s="152" t="s">
        <v>5784</v>
      </c>
      <c r="O737" s="152" t="s">
        <v>2188</v>
      </c>
      <c r="P737" s="152" t="s">
        <v>3281</v>
      </c>
      <c r="Q737" s="166" t="s">
        <v>4366</v>
      </c>
      <c r="R737" s="153">
        <v>4909790</v>
      </c>
      <c r="S737" s="153" t="s">
        <v>7044</v>
      </c>
      <c r="U737" s="152" t="s">
        <v>2758</v>
      </c>
    </row>
    <row r="738" spans="1:21" x14ac:dyDescent="0.25">
      <c r="A738" s="152" t="s">
        <v>2584</v>
      </c>
      <c r="B738" s="152" t="s">
        <v>2585</v>
      </c>
      <c r="C738" s="152" t="s">
        <v>4367</v>
      </c>
      <c r="D738" s="152" t="s">
        <v>6079</v>
      </c>
      <c r="E738" s="48">
        <v>360.2</v>
      </c>
      <c r="F738" s="152" t="s">
        <v>4335</v>
      </c>
      <c r="G738" s="152" t="s">
        <v>2548</v>
      </c>
      <c r="I738" s="152" t="s">
        <v>2549</v>
      </c>
      <c r="J738" s="152" t="s">
        <v>29</v>
      </c>
      <c r="K738" s="152" t="s">
        <v>4336</v>
      </c>
      <c r="L738" s="152" t="s">
        <v>3340</v>
      </c>
      <c r="M738" s="152" t="s">
        <v>22</v>
      </c>
      <c r="N738" s="152" t="s">
        <v>5784</v>
      </c>
      <c r="O738" s="152" t="s">
        <v>2188</v>
      </c>
      <c r="P738" s="152" t="s">
        <v>3209</v>
      </c>
      <c r="Q738" s="166" t="s">
        <v>4368</v>
      </c>
      <c r="R738" s="153">
        <v>4909819</v>
      </c>
      <c r="S738" s="153" t="s">
        <v>4680</v>
      </c>
      <c r="U738" s="152" t="s">
        <v>2758</v>
      </c>
    </row>
    <row r="739" spans="1:21" x14ac:dyDescent="0.25">
      <c r="A739" s="152" t="s">
        <v>2590</v>
      </c>
      <c r="B739" s="152" t="s">
        <v>2591</v>
      </c>
      <c r="C739" s="152" t="s">
        <v>4369</v>
      </c>
      <c r="D739" s="152" t="s">
        <v>6079</v>
      </c>
      <c r="E739" s="48">
        <v>347.6</v>
      </c>
      <c r="F739" s="152" t="s">
        <v>4311</v>
      </c>
      <c r="G739" s="152" t="s">
        <v>2548</v>
      </c>
      <c r="I739" s="152" t="s">
        <v>2549</v>
      </c>
      <c r="J739" s="152" t="s">
        <v>29</v>
      </c>
      <c r="K739" s="152" t="s">
        <v>4000</v>
      </c>
      <c r="L739" s="152" t="s">
        <v>4351</v>
      </c>
      <c r="M739" s="152" t="s">
        <v>22</v>
      </c>
      <c r="N739" s="152" t="s">
        <v>5785</v>
      </c>
      <c r="O739" s="152" t="s">
        <v>2188</v>
      </c>
      <c r="P739" s="152" t="s">
        <v>3212</v>
      </c>
      <c r="Q739" s="166" t="s">
        <v>4370</v>
      </c>
      <c r="R739" s="153">
        <v>4909794</v>
      </c>
      <c r="S739" s="153" t="s">
        <v>7121</v>
      </c>
      <c r="U739" s="152" t="s">
        <v>2758</v>
      </c>
    </row>
    <row r="740" spans="1:21" x14ac:dyDescent="0.25">
      <c r="A740" s="152" t="s">
        <v>2598</v>
      </c>
      <c r="B740" s="152" t="s">
        <v>2599</v>
      </c>
      <c r="C740" s="152" t="s">
        <v>4371</v>
      </c>
      <c r="D740" s="152" t="s">
        <v>6079</v>
      </c>
      <c r="E740" s="48">
        <v>304.39999999999998</v>
      </c>
      <c r="F740" s="152" t="s">
        <v>4315</v>
      </c>
      <c r="G740" s="152" t="s">
        <v>2548</v>
      </c>
      <c r="I740" s="152" t="s">
        <v>2549</v>
      </c>
      <c r="J740" s="152" t="s">
        <v>27</v>
      </c>
      <c r="K740" s="152" t="s">
        <v>4316</v>
      </c>
      <c r="L740" s="152" t="s">
        <v>4354</v>
      </c>
      <c r="M740" s="152" t="s">
        <v>22</v>
      </c>
      <c r="N740" s="152" t="s">
        <v>5785</v>
      </c>
      <c r="O740" s="152" t="s">
        <v>2188</v>
      </c>
      <c r="P740" s="152" t="s">
        <v>3216</v>
      </c>
      <c r="Q740" s="166" t="s">
        <v>4372</v>
      </c>
      <c r="R740" s="153">
        <v>4909746</v>
      </c>
      <c r="S740" s="153" t="s">
        <v>7116</v>
      </c>
      <c r="U740" s="152" t="s">
        <v>2758</v>
      </c>
    </row>
    <row r="741" spans="1:21" x14ac:dyDescent="0.25">
      <c r="A741" s="152" t="s">
        <v>2606</v>
      </c>
      <c r="B741" s="152" t="s">
        <v>2607</v>
      </c>
      <c r="C741" s="152" t="s">
        <v>4373</v>
      </c>
      <c r="D741" s="152" t="s">
        <v>6079</v>
      </c>
      <c r="E741" s="48">
        <v>472.3</v>
      </c>
      <c r="F741" s="152" t="s">
        <v>4320</v>
      </c>
      <c r="G741" s="152" t="s">
        <v>2548</v>
      </c>
      <c r="I741" s="152" t="s">
        <v>2549</v>
      </c>
      <c r="J741" s="152" t="s">
        <v>29</v>
      </c>
      <c r="K741" s="152" t="s">
        <v>4321</v>
      </c>
      <c r="L741" s="152" t="s">
        <v>4357</v>
      </c>
      <c r="M741" s="152" t="s">
        <v>22</v>
      </c>
      <c r="N741" s="152" t="s">
        <v>5785</v>
      </c>
      <c r="O741" s="152" t="s">
        <v>2188</v>
      </c>
      <c r="P741" s="152" t="s">
        <v>3220</v>
      </c>
      <c r="Q741" s="166" t="s">
        <v>4374</v>
      </c>
      <c r="R741" s="153">
        <v>4909826</v>
      </c>
      <c r="S741" s="153" t="s">
        <v>7117</v>
      </c>
      <c r="U741" s="152" t="s">
        <v>2758</v>
      </c>
    </row>
    <row r="742" spans="1:21" x14ac:dyDescent="0.25">
      <c r="A742" s="152" t="s">
        <v>2614</v>
      </c>
      <c r="B742" s="152" t="s">
        <v>2615</v>
      </c>
      <c r="C742" s="152" t="s">
        <v>4375</v>
      </c>
      <c r="D742" s="152" t="s">
        <v>6079</v>
      </c>
      <c r="E742" s="48">
        <v>352</v>
      </c>
      <c r="F742" s="152" t="s">
        <v>3999</v>
      </c>
      <c r="G742" s="152" t="s">
        <v>2548</v>
      </c>
      <c r="I742" s="152" t="s">
        <v>2549</v>
      </c>
      <c r="J742" s="152" t="s">
        <v>27</v>
      </c>
      <c r="K742" s="152" t="s">
        <v>4325</v>
      </c>
      <c r="L742" s="152" t="s">
        <v>4360</v>
      </c>
      <c r="M742" s="152" t="s">
        <v>22</v>
      </c>
      <c r="N742" s="152" t="s">
        <v>5785</v>
      </c>
      <c r="O742" s="152" t="s">
        <v>2188</v>
      </c>
      <c r="P742" s="152" t="s">
        <v>3224</v>
      </c>
      <c r="Q742" s="166" t="s">
        <v>4376</v>
      </c>
      <c r="R742" s="153">
        <v>4909762</v>
      </c>
      <c r="S742" s="153" t="s">
        <v>7118</v>
      </c>
      <c r="U742" s="152" t="s">
        <v>2758</v>
      </c>
    </row>
    <row r="743" spans="1:21" x14ac:dyDescent="0.25">
      <c r="A743" s="152" t="s">
        <v>2624</v>
      </c>
      <c r="B743" s="152" t="s">
        <v>2625</v>
      </c>
      <c r="C743" s="152" t="s">
        <v>4362</v>
      </c>
      <c r="D743" s="152" t="s">
        <v>6079</v>
      </c>
      <c r="E743" s="48">
        <v>320.39999999999998</v>
      </c>
      <c r="F743" s="152" t="s">
        <v>4311</v>
      </c>
      <c r="G743" s="152" t="s">
        <v>2548</v>
      </c>
      <c r="I743" s="152" t="s">
        <v>2549</v>
      </c>
      <c r="J743" s="152" t="s">
        <v>29</v>
      </c>
      <c r="K743" s="152" t="s">
        <v>4329</v>
      </c>
      <c r="L743" s="152" t="s">
        <v>4363</v>
      </c>
      <c r="M743" s="152" t="s">
        <v>22</v>
      </c>
      <c r="N743" s="152" t="s">
        <v>5785</v>
      </c>
      <c r="O743" s="152" t="s">
        <v>2188</v>
      </c>
      <c r="P743" s="152" t="s">
        <v>3229</v>
      </c>
      <c r="Q743" s="166" t="s">
        <v>4377</v>
      </c>
      <c r="R743" s="153">
        <v>4909806</v>
      </c>
      <c r="S743" s="153" t="s">
        <v>7119</v>
      </c>
      <c r="U743" s="152" t="s">
        <v>2758</v>
      </c>
    </row>
    <row r="744" spans="1:21" x14ac:dyDescent="0.25">
      <c r="A744" s="152" t="s">
        <v>2632</v>
      </c>
      <c r="B744" s="152" t="s">
        <v>2633</v>
      </c>
      <c r="C744" s="152" t="s">
        <v>4378</v>
      </c>
      <c r="D744" s="152" t="s">
        <v>6079</v>
      </c>
      <c r="E744" s="48">
        <v>396</v>
      </c>
      <c r="F744" s="152" t="s">
        <v>4335</v>
      </c>
      <c r="G744" s="152" t="s">
        <v>2548</v>
      </c>
      <c r="I744" s="152" t="s">
        <v>2549</v>
      </c>
      <c r="J744" s="152" t="s">
        <v>29</v>
      </c>
      <c r="K744" s="152" t="s">
        <v>4336</v>
      </c>
      <c r="L744" s="152" t="s">
        <v>3340</v>
      </c>
      <c r="M744" s="152" t="s">
        <v>22</v>
      </c>
      <c r="N744" s="152" t="s">
        <v>5785</v>
      </c>
      <c r="O744" s="152" t="s">
        <v>2188</v>
      </c>
      <c r="P744" s="152" t="s">
        <v>3233</v>
      </c>
      <c r="Q744" s="166" t="s">
        <v>4379</v>
      </c>
      <c r="R744" s="153">
        <v>4909835</v>
      </c>
      <c r="S744" s="153" t="s">
        <v>7120</v>
      </c>
      <c r="U744" s="152" t="s">
        <v>2758</v>
      </c>
    </row>
    <row r="745" spans="1:21" x14ac:dyDescent="0.25">
      <c r="A745" s="152" t="s">
        <v>2554</v>
      </c>
      <c r="B745" s="152" t="s">
        <v>2555</v>
      </c>
      <c r="C745" s="152" t="s">
        <v>4380</v>
      </c>
      <c r="D745" s="152" t="s">
        <v>6079</v>
      </c>
      <c r="E745" s="48">
        <v>312.7</v>
      </c>
      <c r="F745" s="152" t="s">
        <v>4311</v>
      </c>
      <c r="G745" s="152" t="s">
        <v>2548</v>
      </c>
      <c r="I745" s="152" t="s">
        <v>2549</v>
      </c>
      <c r="J745" s="152" t="s">
        <v>29</v>
      </c>
      <c r="K745" s="152" t="s">
        <v>4000</v>
      </c>
      <c r="L745" s="152" t="s">
        <v>3701</v>
      </c>
      <c r="M745" s="152" t="s">
        <v>47</v>
      </c>
      <c r="N745" s="152" t="s">
        <v>5784</v>
      </c>
      <c r="O745" s="152" t="s">
        <v>2188</v>
      </c>
      <c r="P745" s="152" t="s">
        <v>3194</v>
      </c>
      <c r="Q745" s="166" t="s">
        <v>4381</v>
      </c>
      <c r="R745" s="153">
        <v>4909774</v>
      </c>
      <c r="S745" s="153" t="s">
        <v>7111</v>
      </c>
      <c r="U745" s="152" t="s">
        <v>2758</v>
      </c>
    </row>
    <row r="746" spans="1:21" x14ac:dyDescent="0.25">
      <c r="A746" s="152" t="s">
        <v>2562</v>
      </c>
      <c r="B746" s="152" t="s">
        <v>2563</v>
      </c>
      <c r="C746" s="152" t="s">
        <v>4382</v>
      </c>
      <c r="D746" s="152" t="s">
        <v>6079</v>
      </c>
      <c r="E746" s="48">
        <v>269.2</v>
      </c>
      <c r="F746" s="152" t="s">
        <v>4315</v>
      </c>
      <c r="G746" s="152" t="s">
        <v>2548</v>
      </c>
      <c r="I746" s="152" t="s">
        <v>2549</v>
      </c>
      <c r="J746" s="152" t="s">
        <v>27</v>
      </c>
      <c r="K746" s="152" t="s">
        <v>4316</v>
      </c>
      <c r="L746" s="152" t="s">
        <v>4383</v>
      </c>
      <c r="M746" s="152" t="s">
        <v>47</v>
      </c>
      <c r="N746" s="152" t="s">
        <v>5784</v>
      </c>
      <c r="O746" s="152" t="s">
        <v>2188</v>
      </c>
      <c r="P746" s="152" t="s">
        <v>3198</v>
      </c>
      <c r="Q746" s="166" t="s">
        <v>4384</v>
      </c>
      <c r="R746" s="153">
        <v>4909742</v>
      </c>
      <c r="S746" s="153" t="s">
        <v>7097</v>
      </c>
      <c r="U746" s="152" t="s">
        <v>2758</v>
      </c>
    </row>
    <row r="747" spans="1:21" x14ac:dyDescent="0.25">
      <c r="A747" s="152" t="s">
        <v>2570</v>
      </c>
      <c r="B747" s="152" t="s">
        <v>2571</v>
      </c>
      <c r="C747" s="152" t="s">
        <v>4385</v>
      </c>
      <c r="D747" s="152" t="s">
        <v>6079</v>
      </c>
      <c r="E747" s="48">
        <v>428.4</v>
      </c>
      <c r="F747" s="152" t="s">
        <v>4320</v>
      </c>
      <c r="G747" s="152" t="s">
        <v>2548</v>
      </c>
      <c r="I747" s="152" t="s">
        <v>2549</v>
      </c>
      <c r="J747" s="152" t="s">
        <v>29</v>
      </c>
      <c r="K747" s="152" t="s">
        <v>4321</v>
      </c>
      <c r="L747" s="152" t="s">
        <v>4386</v>
      </c>
      <c r="M747" s="152" t="s">
        <v>47</v>
      </c>
      <c r="N747" s="152" t="s">
        <v>5784</v>
      </c>
      <c r="O747" s="152" t="s">
        <v>2188</v>
      </c>
      <c r="P747" s="152" t="s">
        <v>3202</v>
      </c>
      <c r="Q747" s="166" t="s">
        <v>4387</v>
      </c>
      <c r="R747" s="153">
        <v>4909814</v>
      </c>
      <c r="S747" s="153" t="s">
        <v>7112</v>
      </c>
      <c r="U747" s="152" t="s">
        <v>2758</v>
      </c>
    </row>
    <row r="748" spans="1:21" x14ac:dyDescent="0.25">
      <c r="A748" s="152" t="s">
        <v>2578</v>
      </c>
      <c r="B748" s="152" t="s">
        <v>2579</v>
      </c>
      <c r="C748" s="152" t="s">
        <v>4388</v>
      </c>
      <c r="D748" s="152" t="s">
        <v>6079</v>
      </c>
      <c r="E748" s="48">
        <v>307.8</v>
      </c>
      <c r="F748" s="152" t="s">
        <v>3999</v>
      </c>
      <c r="G748" s="152" t="s">
        <v>2548</v>
      </c>
      <c r="I748" s="152" t="s">
        <v>2549</v>
      </c>
      <c r="J748" s="152" t="s">
        <v>27</v>
      </c>
      <c r="K748" s="152" t="s">
        <v>4325</v>
      </c>
      <c r="L748" s="152" t="s">
        <v>4389</v>
      </c>
      <c r="M748" s="152" t="s">
        <v>47</v>
      </c>
      <c r="N748" s="152" t="s">
        <v>5784</v>
      </c>
      <c r="O748" s="152" t="s">
        <v>2188</v>
      </c>
      <c r="P748" s="152" t="s">
        <v>3206</v>
      </c>
      <c r="Q748" s="166" t="s">
        <v>4390</v>
      </c>
      <c r="R748" s="153">
        <v>4909758</v>
      </c>
      <c r="S748" s="153" t="s">
        <v>7113</v>
      </c>
      <c r="U748" s="152" t="s">
        <v>2758</v>
      </c>
    </row>
    <row r="749" spans="1:21" x14ac:dyDescent="0.25">
      <c r="A749" s="152" t="s">
        <v>2730</v>
      </c>
      <c r="B749" s="152" t="s">
        <v>2731</v>
      </c>
      <c r="C749" s="152" t="s">
        <v>4393</v>
      </c>
      <c r="D749" s="152" t="s">
        <v>6079</v>
      </c>
      <c r="E749" s="48">
        <v>318</v>
      </c>
      <c r="F749" s="152" t="s">
        <v>4311</v>
      </c>
      <c r="G749" s="152" t="s">
        <v>2548</v>
      </c>
      <c r="I749" s="152" t="s">
        <v>2549</v>
      </c>
      <c r="J749" s="152" t="s">
        <v>29</v>
      </c>
      <c r="K749" s="152" t="s">
        <v>4008</v>
      </c>
      <c r="L749" s="152" t="s">
        <v>3440</v>
      </c>
      <c r="M749" s="152" t="s">
        <v>47</v>
      </c>
      <c r="N749" s="152" t="s">
        <v>5784</v>
      </c>
      <c r="O749" s="152" t="s">
        <v>2188</v>
      </c>
      <c r="P749" s="152" t="s">
        <v>3282</v>
      </c>
      <c r="Q749" s="166" t="s">
        <v>4394</v>
      </c>
      <c r="R749" s="153">
        <v>4909791</v>
      </c>
      <c r="S749" s="153" t="s">
        <v>7114</v>
      </c>
      <c r="U749" s="152" t="s">
        <v>2758</v>
      </c>
    </row>
    <row r="750" spans="1:21" x14ac:dyDescent="0.25">
      <c r="A750" s="152" t="s">
        <v>2586</v>
      </c>
      <c r="B750" s="152" t="s">
        <v>2587</v>
      </c>
      <c r="C750" s="152" t="s">
        <v>4395</v>
      </c>
      <c r="D750" s="152" t="s">
        <v>6079</v>
      </c>
      <c r="E750" s="48">
        <v>360.2</v>
      </c>
      <c r="F750" s="152" t="s">
        <v>4335</v>
      </c>
      <c r="G750" s="152" t="s">
        <v>2548</v>
      </c>
      <c r="I750" s="152" t="s">
        <v>2549</v>
      </c>
      <c r="J750" s="152" t="s">
        <v>29</v>
      </c>
      <c r="K750" s="152" t="s">
        <v>4336</v>
      </c>
      <c r="L750" s="152" t="s">
        <v>4396</v>
      </c>
      <c r="M750" s="152" t="s">
        <v>47</v>
      </c>
      <c r="N750" s="152" t="s">
        <v>5784</v>
      </c>
      <c r="O750" s="152" t="s">
        <v>2188</v>
      </c>
      <c r="P750" s="152" t="s">
        <v>3210</v>
      </c>
      <c r="Q750" s="166" t="s">
        <v>4397</v>
      </c>
      <c r="R750" s="153">
        <v>4909822</v>
      </c>
      <c r="S750" s="153" t="s">
        <v>4680</v>
      </c>
      <c r="U750" s="152" t="s">
        <v>2758</v>
      </c>
    </row>
    <row r="751" spans="1:21" x14ac:dyDescent="0.25">
      <c r="A751" s="152" t="s">
        <v>2594</v>
      </c>
      <c r="B751" s="152" t="s">
        <v>2595</v>
      </c>
      <c r="C751" s="152" t="s">
        <v>4398</v>
      </c>
      <c r="D751" s="152" t="s">
        <v>6079</v>
      </c>
      <c r="E751" s="48">
        <v>347.6</v>
      </c>
      <c r="F751" s="152" t="s">
        <v>4311</v>
      </c>
      <c r="G751" s="152" t="s">
        <v>2548</v>
      </c>
      <c r="I751" s="152" t="s">
        <v>2549</v>
      </c>
      <c r="J751" s="152" t="s">
        <v>29</v>
      </c>
      <c r="K751" s="152" t="s">
        <v>4000</v>
      </c>
      <c r="L751" s="152" t="s">
        <v>3701</v>
      </c>
      <c r="M751" s="152" t="s">
        <v>47</v>
      </c>
      <c r="N751" s="152" t="s">
        <v>5785</v>
      </c>
      <c r="O751" s="152" t="s">
        <v>2188</v>
      </c>
      <c r="P751" s="152" t="s">
        <v>3214</v>
      </c>
      <c r="Q751" s="166" t="s">
        <v>4399</v>
      </c>
      <c r="R751" s="153">
        <v>4909798</v>
      </c>
      <c r="S751" s="153" t="s">
        <v>7115</v>
      </c>
      <c r="U751" s="152" t="s">
        <v>2758</v>
      </c>
    </row>
    <row r="752" spans="1:21" x14ac:dyDescent="0.25">
      <c r="A752" s="152" t="s">
        <v>2602</v>
      </c>
      <c r="B752" s="152" t="s">
        <v>2603</v>
      </c>
      <c r="C752" s="152" t="s">
        <v>4400</v>
      </c>
      <c r="D752" s="152" t="s">
        <v>6079</v>
      </c>
      <c r="E752" s="48">
        <v>304.39999999999998</v>
      </c>
      <c r="F752" s="152" t="s">
        <v>4315</v>
      </c>
      <c r="G752" s="152" t="s">
        <v>2548</v>
      </c>
      <c r="I752" s="152" t="s">
        <v>2549</v>
      </c>
      <c r="J752" s="152" t="s">
        <v>27</v>
      </c>
      <c r="K752" s="152" t="s">
        <v>4316</v>
      </c>
      <c r="L752" s="152" t="s">
        <v>4383</v>
      </c>
      <c r="M752" s="152" t="s">
        <v>47</v>
      </c>
      <c r="N752" s="152" t="s">
        <v>5785</v>
      </c>
      <c r="O752" s="152" t="s">
        <v>2188</v>
      </c>
      <c r="P752" s="152" t="s">
        <v>3218</v>
      </c>
      <c r="Q752" s="166" t="s">
        <v>4401</v>
      </c>
      <c r="R752" s="153">
        <v>4909750</v>
      </c>
      <c r="S752" s="153" t="s">
        <v>7116</v>
      </c>
      <c r="U752" s="152" t="s">
        <v>2758</v>
      </c>
    </row>
    <row r="753" spans="1:21" x14ac:dyDescent="0.25">
      <c r="A753" s="152" t="s">
        <v>2610</v>
      </c>
      <c r="B753" s="152" t="s">
        <v>2611</v>
      </c>
      <c r="C753" s="152" t="s">
        <v>4402</v>
      </c>
      <c r="D753" s="152" t="s">
        <v>6079</v>
      </c>
      <c r="E753" s="48">
        <v>472.3</v>
      </c>
      <c r="F753" s="152" t="s">
        <v>4320</v>
      </c>
      <c r="G753" s="152" t="s">
        <v>2548</v>
      </c>
      <c r="I753" s="152" t="s">
        <v>2549</v>
      </c>
      <c r="J753" s="152" t="s">
        <v>29</v>
      </c>
      <c r="K753" s="152" t="s">
        <v>4321</v>
      </c>
      <c r="L753" s="152" t="s">
        <v>4386</v>
      </c>
      <c r="M753" s="152" t="s">
        <v>47</v>
      </c>
      <c r="N753" s="152" t="s">
        <v>5785</v>
      </c>
      <c r="O753" s="152" t="s">
        <v>2188</v>
      </c>
      <c r="P753" s="152" t="s">
        <v>3222</v>
      </c>
      <c r="Q753" s="166" t="s">
        <v>4403</v>
      </c>
      <c r="R753" s="153">
        <v>4909830</v>
      </c>
      <c r="S753" s="153" t="s">
        <v>7117</v>
      </c>
      <c r="U753" s="152" t="s">
        <v>2758</v>
      </c>
    </row>
    <row r="754" spans="1:21" x14ac:dyDescent="0.25">
      <c r="A754" s="152" t="s">
        <v>2618</v>
      </c>
      <c r="B754" s="152" t="s">
        <v>2619</v>
      </c>
      <c r="C754" s="152" t="s">
        <v>4404</v>
      </c>
      <c r="D754" s="152" t="s">
        <v>6079</v>
      </c>
      <c r="E754" s="48">
        <v>352</v>
      </c>
      <c r="F754" s="152" t="s">
        <v>3999</v>
      </c>
      <c r="G754" s="152" t="s">
        <v>2548</v>
      </c>
      <c r="I754" s="152" t="s">
        <v>2549</v>
      </c>
      <c r="J754" s="152" t="s">
        <v>27</v>
      </c>
      <c r="K754" s="152" t="s">
        <v>4325</v>
      </c>
      <c r="L754" s="152" t="s">
        <v>4389</v>
      </c>
      <c r="M754" s="152" t="s">
        <v>47</v>
      </c>
      <c r="N754" s="152" t="s">
        <v>5785</v>
      </c>
      <c r="O754" s="152" t="s">
        <v>2188</v>
      </c>
      <c r="P754" s="152" t="s">
        <v>3226</v>
      </c>
      <c r="Q754" s="166" t="s">
        <v>4405</v>
      </c>
      <c r="R754" s="153">
        <v>4909766</v>
      </c>
      <c r="S754" s="153" t="s">
        <v>7118</v>
      </c>
      <c r="U754" s="152" t="s">
        <v>2758</v>
      </c>
    </row>
    <row r="755" spans="1:21" x14ac:dyDescent="0.25">
      <c r="A755" s="152" t="s">
        <v>2626</v>
      </c>
      <c r="B755" s="152" t="s">
        <v>2627</v>
      </c>
      <c r="C755" s="152" t="s">
        <v>4391</v>
      </c>
      <c r="D755" s="152" t="s">
        <v>6079</v>
      </c>
      <c r="E755" s="48">
        <v>320.39999999999998</v>
      </c>
      <c r="F755" s="152" t="s">
        <v>4311</v>
      </c>
      <c r="G755" s="152" t="s">
        <v>2548</v>
      </c>
      <c r="I755" s="152" t="s">
        <v>2549</v>
      </c>
      <c r="J755" s="152" t="s">
        <v>29</v>
      </c>
      <c r="K755" s="152" t="s">
        <v>4329</v>
      </c>
      <c r="L755" s="152" t="s">
        <v>4392</v>
      </c>
      <c r="M755" s="152" t="s">
        <v>47</v>
      </c>
      <c r="N755" s="152" t="s">
        <v>5785</v>
      </c>
      <c r="O755" s="152" t="s">
        <v>2188</v>
      </c>
      <c r="P755" s="152" t="s">
        <v>3230</v>
      </c>
      <c r="Q755" s="166" t="s">
        <v>4406</v>
      </c>
      <c r="R755" s="153">
        <v>4909807</v>
      </c>
      <c r="S755" s="153" t="s">
        <v>7119</v>
      </c>
      <c r="U755" s="152" t="s">
        <v>2758</v>
      </c>
    </row>
    <row r="756" spans="1:21" x14ac:dyDescent="0.25">
      <c r="A756" s="152" t="s">
        <v>2634</v>
      </c>
      <c r="B756" s="152" t="s">
        <v>2635</v>
      </c>
      <c r="C756" s="152" t="s">
        <v>4407</v>
      </c>
      <c r="D756" s="152" t="s">
        <v>6079</v>
      </c>
      <c r="E756" s="48">
        <v>396</v>
      </c>
      <c r="F756" s="152" t="s">
        <v>4335</v>
      </c>
      <c r="G756" s="152" t="s">
        <v>2548</v>
      </c>
      <c r="I756" s="152" t="s">
        <v>2549</v>
      </c>
      <c r="J756" s="152" t="s">
        <v>29</v>
      </c>
      <c r="K756" s="152" t="s">
        <v>4336</v>
      </c>
      <c r="L756" s="152" t="s">
        <v>4396</v>
      </c>
      <c r="M756" s="152" t="s">
        <v>47</v>
      </c>
      <c r="N756" s="152" t="s">
        <v>5785</v>
      </c>
      <c r="O756" s="152" t="s">
        <v>2188</v>
      </c>
      <c r="P756" s="152" t="s">
        <v>3234</v>
      </c>
      <c r="Q756" s="166" t="s">
        <v>4408</v>
      </c>
      <c r="R756" s="153">
        <v>4909838</v>
      </c>
      <c r="S756" s="153" t="s">
        <v>7120</v>
      </c>
      <c r="U756" s="152" t="s">
        <v>2758</v>
      </c>
    </row>
    <row r="757" spans="1:21" x14ac:dyDescent="0.25">
      <c r="A757" s="152" t="s">
        <v>2556</v>
      </c>
      <c r="B757" s="152" t="s">
        <v>2557</v>
      </c>
      <c r="C757" s="152" t="s">
        <v>4409</v>
      </c>
      <c r="D757" s="152" t="s">
        <v>6079</v>
      </c>
      <c r="E757" s="48">
        <v>312.7</v>
      </c>
      <c r="F757" s="152" t="s">
        <v>4311</v>
      </c>
      <c r="G757" s="152" t="s">
        <v>2548</v>
      </c>
      <c r="I757" s="152" t="s">
        <v>2549</v>
      </c>
      <c r="J757" s="152" t="s">
        <v>29</v>
      </c>
      <c r="K757" s="152" t="s">
        <v>4000</v>
      </c>
      <c r="L757" s="152" t="s">
        <v>4351</v>
      </c>
      <c r="M757" s="152" t="s">
        <v>56</v>
      </c>
      <c r="N757" s="152" t="s">
        <v>5784</v>
      </c>
      <c r="O757" s="152" t="s">
        <v>2188</v>
      </c>
      <c r="P757" s="152" t="s">
        <v>3195</v>
      </c>
      <c r="Q757" s="166" t="s">
        <v>4410</v>
      </c>
      <c r="R757" s="153">
        <v>4909776</v>
      </c>
      <c r="S757" s="153" t="s">
        <v>7111</v>
      </c>
      <c r="U757" s="152" t="s">
        <v>2758</v>
      </c>
    </row>
    <row r="758" spans="1:21" x14ac:dyDescent="0.25">
      <c r="A758" s="152" t="s">
        <v>2564</v>
      </c>
      <c r="B758" s="152" t="s">
        <v>2565</v>
      </c>
      <c r="C758" s="152" t="s">
        <v>4411</v>
      </c>
      <c r="D758" s="152" t="s">
        <v>6079</v>
      </c>
      <c r="E758" s="48">
        <v>269.2</v>
      </c>
      <c r="F758" s="152" t="s">
        <v>4315</v>
      </c>
      <c r="G758" s="152" t="s">
        <v>2548</v>
      </c>
      <c r="I758" s="152" t="s">
        <v>2549</v>
      </c>
      <c r="J758" s="152" t="s">
        <v>27</v>
      </c>
      <c r="K758" s="152" t="s">
        <v>4316</v>
      </c>
      <c r="L758" s="152" t="s">
        <v>4354</v>
      </c>
      <c r="M758" s="152" t="s">
        <v>56</v>
      </c>
      <c r="N758" s="152" t="s">
        <v>5784</v>
      </c>
      <c r="O758" s="152" t="s">
        <v>2188</v>
      </c>
      <c r="P758" s="152" t="s">
        <v>3199</v>
      </c>
      <c r="Q758" s="166" t="s">
        <v>4412</v>
      </c>
      <c r="R758" s="153">
        <v>4909744</v>
      </c>
      <c r="S758" s="153" t="s">
        <v>7097</v>
      </c>
      <c r="U758" s="152" t="s">
        <v>2758</v>
      </c>
    </row>
    <row r="759" spans="1:21" x14ac:dyDescent="0.25">
      <c r="A759" s="152" t="s">
        <v>2572</v>
      </c>
      <c r="B759" s="152" t="s">
        <v>2573</v>
      </c>
      <c r="C759" s="152" t="s">
        <v>4413</v>
      </c>
      <c r="D759" s="152" t="s">
        <v>6079</v>
      </c>
      <c r="E759" s="48">
        <v>428.4</v>
      </c>
      <c r="F759" s="152" t="s">
        <v>4320</v>
      </c>
      <c r="G759" s="152" t="s">
        <v>2548</v>
      </c>
      <c r="I759" s="152" t="s">
        <v>2549</v>
      </c>
      <c r="J759" s="152" t="s">
        <v>29</v>
      </c>
      <c r="K759" s="152" t="s">
        <v>4321</v>
      </c>
      <c r="L759" s="152" t="s">
        <v>4357</v>
      </c>
      <c r="M759" s="152" t="s">
        <v>56</v>
      </c>
      <c r="N759" s="152" t="s">
        <v>5784</v>
      </c>
      <c r="O759" s="152" t="s">
        <v>2188</v>
      </c>
      <c r="P759" s="152" t="s">
        <v>3203</v>
      </c>
      <c r="Q759" s="166" t="s">
        <v>4414</v>
      </c>
      <c r="R759" s="153">
        <v>4909816</v>
      </c>
      <c r="S759" s="153" t="s">
        <v>7112</v>
      </c>
      <c r="U759" s="152" t="s">
        <v>2758</v>
      </c>
    </row>
    <row r="760" spans="1:21" x14ac:dyDescent="0.25">
      <c r="A760" s="152" t="s">
        <v>2580</v>
      </c>
      <c r="B760" s="152" t="s">
        <v>2581</v>
      </c>
      <c r="C760" s="152" t="s">
        <v>4415</v>
      </c>
      <c r="D760" s="152" t="s">
        <v>6079</v>
      </c>
      <c r="E760" s="48">
        <v>307.8</v>
      </c>
      <c r="F760" s="152" t="s">
        <v>3999</v>
      </c>
      <c r="G760" s="152" t="s">
        <v>2548</v>
      </c>
      <c r="I760" s="152" t="s">
        <v>2549</v>
      </c>
      <c r="J760" s="152" t="s">
        <v>27</v>
      </c>
      <c r="K760" s="152" t="s">
        <v>4325</v>
      </c>
      <c r="L760" s="152" t="s">
        <v>4360</v>
      </c>
      <c r="M760" s="152" t="s">
        <v>56</v>
      </c>
      <c r="N760" s="152" t="s">
        <v>5784</v>
      </c>
      <c r="O760" s="152" t="s">
        <v>2188</v>
      </c>
      <c r="P760" s="152" t="s">
        <v>3207</v>
      </c>
      <c r="Q760" s="166" t="s">
        <v>4416</v>
      </c>
      <c r="R760" s="153">
        <v>4909760</v>
      </c>
      <c r="S760" s="153" t="s">
        <v>7113</v>
      </c>
      <c r="U760" s="152" t="s">
        <v>2758</v>
      </c>
    </row>
    <row r="761" spans="1:21" x14ac:dyDescent="0.25">
      <c r="A761" s="152" t="s">
        <v>2732</v>
      </c>
      <c r="B761" s="152" t="s">
        <v>2733</v>
      </c>
      <c r="C761" s="152" t="s">
        <v>4418</v>
      </c>
      <c r="D761" s="152" t="s">
        <v>6079</v>
      </c>
      <c r="E761" s="48">
        <v>318</v>
      </c>
      <c r="F761" s="152" t="s">
        <v>4311</v>
      </c>
      <c r="G761" s="152" t="s">
        <v>2548</v>
      </c>
      <c r="I761" s="152" t="s">
        <v>2549</v>
      </c>
      <c r="J761" s="152" t="s">
        <v>29</v>
      </c>
      <c r="K761" s="152" t="s">
        <v>4008</v>
      </c>
      <c r="L761" s="152" t="s">
        <v>4365</v>
      </c>
      <c r="M761" s="152" t="s">
        <v>56</v>
      </c>
      <c r="N761" s="152" t="s">
        <v>5784</v>
      </c>
      <c r="O761" s="152" t="s">
        <v>2188</v>
      </c>
      <c r="P761" s="152" t="s">
        <v>3283</v>
      </c>
      <c r="Q761" s="166" t="s">
        <v>4419</v>
      </c>
      <c r="R761" s="153">
        <v>4909792</v>
      </c>
      <c r="S761" s="153" t="s">
        <v>7114</v>
      </c>
      <c r="U761" s="152" t="s">
        <v>2758</v>
      </c>
    </row>
    <row r="762" spans="1:21" x14ac:dyDescent="0.25">
      <c r="A762" s="152" t="s">
        <v>2588</v>
      </c>
      <c r="B762" s="152" t="s">
        <v>2589</v>
      </c>
      <c r="C762" s="152" t="s">
        <v>4420</v>
      </c>
      <c r="D762" s="152" t="s">
        <v>6079</v>
      </c>
      <c r="E762" s="48">
        <v>360.2</v>
      </c>
      <c r="F762" s="152" t="s">
        <v>4335</v>
      </c>
      <c r="G762" s="152" t="s">
        <v>2548</v>
      </c>
      <c r="I762" s="152" t="s">
        <v>2549</v>
      </c>
      <c r="J762" s="152" t="s">
        <v>29</v>
      </c>
      <c r="K762" s="152" t="s">
        <v>4336</v>
      </c>
      <c r="L762" s="152" t="s">
        <v>3340</v>
      </c>
      <c r="M762" s="152" t="s">
        <v>56</v>
      </c>
      <c r="N762" s="152" t="s">
        <v>5784</v>
      </c>
      <c r="O762" s="152" t="s">
        <v>2188</v>
      </c>
      <c r="P762" s="152" t="s">
        <v>3211</v>
      </c>
      <c r="Q762" s="166" t="s">
        <v>4421</v>
      </c>
      <c r="R762" s="153">
        <v>4909824</v>
      </c>
      <c r="S762" s="153" t="s">
        <v>4680</v>
      </c>
      <c r="U762" s="152" t="s">
        <v>2758</v>
      </c>
    </row>
    <row r="763" spans="1:21" x14ac:dyDescent="0.25">
      <c r="A763" s="152" t="s">
        <v>2596</v>
      </c>
      <c r="B763" s="152" t="s">
        <v>2597</v>
      </c>
      <c r="C763" s="152" t="s">
        <v>4422</v>
      </c>
      <c r="D763" s="152" t="s">
        <v>6079</v>
      </c>
      <c r="E763" s="48">
        <v>347.6</v>
      </c>
      <c r="F763" s="152" t="s">
        <v>4311</v>
      </c>
      <c r="G763" s="152" t="s">
        <v>2548</v>
      </c>
      <c r="I763" s="152" t="s">
        <v>2549</v>
      </c>
      <c r="J763" s="152" t="s">
        <v>29</v>
      </c>
      <c r="K763" s="152" t="s">
        <v>4000</v>
      </c>
      <c r="L763" s="152" t="s">
        <v>4351</v>
      </c>
      <c r="M763" s="152" t="s">
        <v>56</v>
      </c>
      <c r="N763" s="152" t="s">
        <v>5785</v>
      </c>
      <c r="O763" s="152" t="s">
        <v>2188</v>
      </c>
      <c r="P763" s="152" t="s">
        <v>3215</v>
      </c>
      <c r="Q763" s="166" t="s">
        <v>4423</v>
      </c>
      <c r="R763" s="153">
        <v>4909800</v>
      </c>
      <c r="S763" s="153" t="s">
        <v>7115</v>
      </c>
      <c r="U763" s="152" t="s">
        <v>2758</v>
      </c>
    </row>
    <row r="764" spans="1:21" x14ac:dyDescent="0.25">
      <c r="A764" s="152" t="s">
        <v>2604</v>
      </c>
      <c r="B764" s="152" t="s">
        <v>2605</v>
      </c>
      <c r="C764" s="152" t="s">
        <v>4424</v>
      </c>
      <c r="D764" s="152" t="s">
        <v>6079</v>
      </c>
      <c r="E764" s="48">
        <v>304.39999999999998</v>
      </c>
      <c r="F764" s="152" t="s">
        <v>4315</v>
      </c>
      <c r="G764" s="152" t="s">
        <v>2548</v>
      </c>
      <c r="I764" s="152" t="s">
        <v>2549</v>
      </c>
      <c r="J764" s="152" t="s">
        <v>27</v>
      </c>
      <c r="K764" s="152" t="s">
        <v>4316</v>
      </c>
      <c r="L764" s="152" t="s">
        <v>4354</v>
      </c>
      <c r="M764" s="152" t="s">
        <v>56</v>
      </c>
      <c r="N764" s="152" t="s">
        <v>5785</v>
      </c>
      <c r="O764" s="152" t="s">
        <v>2188</v>
      </c>
      <c r="P764" s="152" t="s">
        <v>3219</v>
      </c>
      <c r="Q764" s="166" t="s">
        <v>4425</v>
      </c>
      <c r="R764" s="153">
        <v>4909752</v>
      </c>
      <c r="S764" s="153" t="s">
        <v>7116</v>
      </c>
      <c r="U764" s="152" t="s">
        <v>2758</v>
      </c>
    </row>
    <row r="765" spans="1:21" x14ac:dyDescent="0.25">
      <c r="A765" s="152" t="s">
        <v>2612</v>
      </c>
      <c r="B765" s="152" t="s">
        <v>2613</v>
      </c>
      <c r="C765" s="152" t="s">
        <v>4426</v>
      </c>
      <c r="D765" s="152" t="s">
        <v>6079</v>
      </c>
      <c r="E765" s="48">
        <v>472.3</v>
      </c>
      <c r="F765" s="152" t="s">
        <v>4320</v>
      </c>
      <c r="G765" s="152" t="s">
        <v>2548</v>
      </c>
      <c r="I765" s="152" t="s">
        <v>2549</v>
      </c>
      <c r="J765" s="152" t="s">
        <v>29</v>
      </c>
      <c r="K765" s="152" t="s">
        <v>4321</v>
      </c>
      <c r="L765" s="152" t="s">
        <v>4357</v>
      </c>
      <c r="M765" s="152" t="s">
        <v>56</v>
      </c>
      <c r="N765" s="152" t="s">
        <v>5785</v>
      </c>
      <c r="O765" s="152" t="s">
        <v>2188</v>
      </c>
      <c r="P765" s="152" t="s">
        <v>3223</v>
      </c>
      <c r="Q765" s="166" t="s">
        <v>4427</v>
      </c>
      <c r="R765" s="153">
        <v>4909832</v>
      </c>
      <c r="S765" s="153" t="s">
        <v>7117</v>
      </c>
      <c r="U765" s="152" t="s">
        <v>2758</v>
      </c>
    </row>
    <row r="766" spans="1:21" x14ac:dyDescent="0.25">
      <c r="A766" s="152" t="s">
        <v>2620</v>
      </c>
      <c r="B766" s="152" t="s">
        <v>2621</v>
      </c>
      <c r="C766" s="152" t="s">
        <v>4428</v>
      </c>
      <c r="D766" s="152" t="s">
        <v>6079</v>
      </c>
      <c r="E766" s="48">
        <v>352</v>
      </c>
      <c r="F766" s="152" t="s">
        <v>3999</v>
      </c>
      <c r="G766" s="152" t="s">
        <v>2548</v>
      </c>
      <c r="I766" s="152" t="s">
        <v>2549</v>
      </c>
      <c r="J766" s="152" t="s">
        <v>27</v>
      </c>
      <c r="K766" s="152" t="s">
        <v>4325</v>
      </c>
      <c r="L766" s="152" t="s">
        <v>4360</v>
      </c>
      <c r="M766" s="152" t="s">
        <v>56</v>
      </c>
      <c r="N766" s="152" t="s">
        <v>5785</v>
      </c>
      <c r="O766" s="152" t="s">
        <v>2188</v>
      </c>
      <c r="P766" s="152" t="s">
        <v>3227</v>
      </c>
      <c r="Q766" s="166" t="s">
        <v>4429</v>
      </c>
      <c r="R766" s="153">
        <v>4909768</v>
      </c>
      <c r="S766" s="153" t="s">
        <v>7118</v>
      </c>
      <c r="U766" s="152" t="s">
        <v>2758</v>
      </c>
    </row>
    <row r="767" spans="1:21" x14ac:dyDescent="0.25">
      <c r="A767" s="152" t="s">
        <v>2628</v>
      </c>
      <c r="B767" s="152" t="s">
        <v>2629</v>
      </c>
      <c r="C767" s="152" t="s">
        <v>4417</v>
      </c>
      <c r="D767" s="152" t="s">
        <v>6079</v>
      </c>
      <c r="E767" s="48">
        <v>320.39999999999998</v>
      </c>
      <c r="F767" s="152" t="s">
        <v>4311</v>
      </c>
      <c r="G767" s="152" t="s">
        <v>2548</v>
      </c>
      <c r="I767" s="152" t="s">
        <v>2549</v>
      </c>
      <c r="J767" s="152" t="s">
        <v>29</v>
      </c>
      <c r="K767" s="152" t="s">
        <v>4329</v>
      </c>
      <c r="L767" s="152" t="s">
        <v>4363</v>
      </c>
      <c r="M767" s="152" t="s">
        <v>56</v>
      </c>
      <c r="N767" s="152" t="s">
        <v>5785</v>
      </c>
      <c r="O767" s="152" t="s">
        <v>2188</v>
      </c>
      <c r="P767" s="152" t="s">
        <v>3231</v>
      </c>
      <c r="Q767" s="166" t="s">
        <v>4430</v>
      </c>
      <c r="R767" s="153">
        <v>4909808</v>
      </c>
      <c r="S767" s="153" t="s">
        <v>7119</v>
      </c>
      <c r="U767" s="152" t="s">
        <v>2758</v>
      </c>
    </row>
    <row r="768" spans="1:21" x14ac:dyDescent="0.25">
      <c r="A768" s="152" t="s">
        <v>2636</v>
      </c>
      <c r="B768" s="152" t="s">
        <v>2637</v>
      </c>
      <c r="C768" s="152" t="s">
        <v>4431</v>
      </c>
      <c r="D768" s="152" t="s">
        <v>6079</v>
      </c>
      <c r="E768" s="48">
        <v>396</v>
      </c>
      <c r="F768" s="152" t="s">
        <v>4335</v>
      </c>
      <c r="G768" s="152" t="s">
        <v>2548</v>
      </c>
      <c r="I768" s="152" t="s">
        <v>2549</v>
      </c>
      <c r="J768" s="152" t="s">
        <v>29</v>
      </c>
      <c r="K768" s="152" t="s">
        <v>4336</v>
      </c>
      <c r="L768" s="152" t="s">
        <v>3340</v>
      </c>
      <c r="M768" s="152" t="s">
        <v>56</v>
      </c>
      <c r="N768" s="152" t="s">
        <v>5785</v>
      </c>
      <c r="O768" s="152" t="s">
        <v>2188</v>
      </c>
      <c r="P768" s="152" t="s">
        <v>3235</v>
      </c>
      <c r="Q768" s="166" t="s">
        <v>4432</v>
      </c>
      <c r="R768" s="153">
        <v>4909840</v>
      </c>
      <c r="S768" s="153" t="s">
        <v>7120</v>
      </c>
      <c r="U768" s="152" t="s">
        <v>2758</v>
      </c>
    </row>
    <row r="769" spans="1:21" x14ac:dyDescent="0.25">
      <c r="A769" s="152" t="s">
        <v>2640</v>
      </c>
      <c r="B769" s="152" t="s">
        <v>2641</v>
      </c>
      <c r="C769" s="152" t="s">
        <v>4433</v>
      </c>
      <c r="D769" s="152" t="s">
        <v>6077</v>
      </c>
      <c r="E769" s="48">
        <v>272</v>
      </c>
      <c r="F769" s="152" t="s">
        <v>4311</v>
      </c>
      <c r="G769" s="152" t="s">
        <v>2548</v>
      </c>
      <c r="I769" s="152" t="s">
        <v>2549</v>
      </c>
      <c r="J769" s="152" t="s">
        <v>29</v>
      </c>
      <c r="K769" s="152" t="s">
        <v>4000</v>
      </c>
      <c r="L769" s="152" t="s">
        <v>4434</v>
      </c>
      <c r="M769" s="152" t="s">
        <v>37</v>
      </c>
      <c r="N769" s="152" t="s">
        <v>5784</v>
      </c>
      <c r="O769" s="152" t="s">
        <v>2188</v>
      </c>
      <c r="P769" s="152" t="s">
        <v>3237</v>
      </c>
      <c r="Q769" s="166" t="s">
        <v>4435</v>
      </c>
      <c r="R769" s="153">
        <v>4909771</v>
      </c>
      <c r="S769" s="153" t="s">
        <v>7122</v>
      </c>
      <c r="U769" s="152" t="s">
        <v>2758</v>
      </c>
    </row>
    <row r="770" spans="1:21" x14ac:dyDescent="0.25">
      <c r="A770" s="152" t="s">
        <v>2648</v>
      </c>
      <c r="B770" s="152" t="s">
        <v>2649</v>
      </c>
      <c r="C770" s="152" t="s">
        <v>4436</v>
      </c>
      <c r="D770" s="152" t="s">
        <v>6077</v>
      </c>
      <c r="E770" s="48">
        <v>225.1</v>
      </c>
      <c r="F770" s="152" t="s">
        <v>4315</v>
      </c>
      <c r="G770" s="152" t="s">
        <v>2548</v>
      </c>
      <c r="I770" s="152" t="s">
        <v>2549</v>
      </c>
      <c r="J770" s="152" t="s">
        <v>27</v>
      </c>
      <c r="K770" s="152" t="s">
        <v>4316</v>
      </c>
      <c r="L770" s="152" t="s">
        <v>4437</v>
      </c>
      <c r="M770" s="152" t="s">
        <v>37</v>
      </c>
      <c r="N770" s="152" t="s">
        <v>5784</v>
      </c>
      <c r="O770" s="152" t="s">
        <v>2188</v>
      </c>
      <c r="P770" s="152" t="s">
        <v>3241</v>
      </c>
      <c r="Q770" s="166" t="s">
        <v>4438</v>
      </c>
      <c r="R770" s="153">
        <v>4909739</v>
      </c>
      <c r="S770" s="153" t="s">
        <v>7123</v>
      </c>
      <c r="U770" s="152" t="s">
        <v>2758</v>
      </c>
    </row>
    <row r="771" spans="1:21" x14ac:dyDescent="0.25">
      <c r="A771" s="152" t="s">
        <v>2656</v>
      </c>
      <c r="B771" s="152" t="s">
        <v>2657</v>
      </c>
      <c r="C771" s="152" t="s">
        <v>4439</v>
      </c>
      <c r="D771" s="152" t="s">
        <v>6077</v>
      </c>
      <c r="E771" s="48">
        <v>421.3</v>
      </c>
      <c r="F771" s="152" t="s">
        <v>4320</v>
      </c>
      <c r="G771" s="152" t="s">
        <v>2548</v>
      </c>
      <c r="I771" s="152" t="s">
        <v>2549</v>
      </c>
      <c r="J771" s="152" t="s">
        <v>29</v>
      </c>
      <c r="K771" s="152" t="s">
        <v>4321</v>
      </c>
      <c r="L771" s="152" t="s">
        <v>4440</v>
      </c>
      <c r="M771" s="152" t="s">
        <v>37</v>
      </c>
      <c r="N771" s="152" t="s">
        <v>5784</v>
      </c>
      <c r="O771" s="152" t="s">
        <v>2188</v>
      </c>
      <c r="P771" s="152" t="s">
        <v>3245</v>
      </c>
      <c r="Q771" s="166" t="s">
        <v>4441</v>
      </c>
      <c r="R771" s="153">
        <v>4909811</v>
      </c>
      <c r="S771" s="153" t="s">
        <v>7124</v>
      </c>
      <c r="U771" s="152" t="s">
        <v>2758</v>
      </c>
    </row>
    <row r="772" spans="1:21" x14ac:dyDescent="0.25">
      <c r="A772" s="152" t="s">
        <v>2664</v>
      </c>
      <c r="B772" s="152" t="s">
        <v>2665</v>
      </c>
      <c r="C772" s="152" t="s">
        <v>4442</v>
      </c>
      <c r="D772" s="152" t="s">
        <v>6077</v>
      </c>
      <c r="E772" s="48">
        <v>293.8</v>
      </c>
      <c r="F772" s="152" t="s">
        <v>3999</v>
      </c>
      <c r="G772" s="152" t="s">
        <v>2548</v>
      </c>
      <c r="I772" s="152" t="s">
        <v>2549</v>
      </c>
      <c r="J772" s="152" t="s">
        <v>27</v>
      </c>
      <c r="K772" s="152" t="s">
        <v>4325</v>
      </c>
      <c r="L772" s="152" t="s">
        <v>4443</v>
      </c>
      <c r="M772" s="152" t="s">
        <v>37</v>
      </c>
      <c r="N772" s="152" t="s">
        <v>5784</v>
      </c>
      <c r="O772" s="152" t="s">
        <v>2188</v>
      </c>
      <c r="P772" s="152" t="s">
        <v>3249</v>
      </c>
      <c r="Q772" s="166" t="s">
        <v>4444</v>
      </c>
      <c r="R772" s="153">
        <v>4909755</v>
      </c>
      <c r="S772" s="153" t="s">
        <v>7125</v>
      </c>
      <c r="U772" s="152" t="s">
        <v>2758</v>
      </c>
    </row>
    <row r="773" spans="1:21" x14ac:dyDescent="0.25">
      <c r="A773" s="152" t="s">
        <v>2734</v>
      </c>
      <c r="B773" s="152" t="s">
        <v>2735</v>
      </c>
      <c r="C773" s="152" t="s">
        <v>4447</v>
      </c>
      <c r="D773" s="152" t="s">
        <v>6077</v>
      </c>
      <c r="E773" s="48">
        <v>285.7</v>
      </c>
      <c r="F773" s="152" t="s">
        <v>4311</v>
      </c>
      <c r="G773" s="152" t="s">
        <v>2548</v>
      </c>
      <c r="I773" s="152" t="s">
        <v>2549</v>
      </c>
      <c r="J773" s="152" t="s">
        <v>29</v>
      </c>
      <c r="K773" s="152" t="s">
        <v>4008</v>
      </c>
      <c r="L773" s="152" t="s">
        <v>4448</v>
      </c>
      <c r="M773" s="152" t="s">
        <v>37</v>
      </c>
      <c r="N773" s="152" t="s">
        <v>5784</v>
      </c>
      <c r="O773" s="152" t="s">
        <v>2188</v>
      </c>
      <c r="P773" s="152" t="s">
        <v>3284</v>
      </c>
      <c r="Q773" s="166" t="s">
        <v>4449</v>
      </c>
      <c r="R773" s="153">
        <v>4909785</v>
      </c>
      <c r="S773" s="153" t="s">
        <v>7126</v>
      </c>
      <c r="U773" s="152" t="s">
        <v>2758</v>
      </c>
    </row>
    <row r="774" spans="1:21" x14ac:dyDescent="0.25">
      <c r="A774" s="152" t="s">
        <v>2670</v>
      </c>
      <c r="B774" s="152" t="s">
        <v>2671</v>
      </c>
      <c r="C774" s="152" t="s">
        <v>4450</v>
      </c>
      <c r="D774" s="152" t="s">
        <v>6077</v>
      </c>
      <c r="E774" s="48">
        <v>346.9</v>
      </c>
      <c r="F774" s="152" t="s">
        <v>4335</v>
      </c>
      <c r="G774" s="152" t="s">
        <v>2548</v>
      </c>
      <c r="I774" s="152" t="s">
        <v>2549</v>
      </c>
      <c r="J774" s="152" t="s">
        <v>29</v>
      </c>
      <c r="K774" s="152" t="s">
        <v>4336</v>
      </c>
      <c r="L774" s="152" t="s">
        <v>4451</v>
      </c>
      <c r="M774" s="152" t="s">
        <v>37</v>
      </c>
      <c r="N774" s="152" t="s">
        <v>5784</v>
      </c>
      <c r="O774" s="152" t="s">
        <v>2188</v>
      </c>
      <c r="P774" s="152" t="s">
        <v>3252</v>
      </c>
      <c r="Q774" s="166" t="s">
        <v>4452</v>
      </c>
      <c r="R774" s="153">
        <v>4909817</v>
      </c>
      <c r="S774" s="153" t="s">
        <v>7127</v>
      </c>
      <c r="U774" s="152" t="s">
        <v>2758</v>
      </c>
    </row>
    <row r="775" spans="1:21" x14ac:dyDescent="0.25">
      <c r="A775" s="152" t="s">
        <v>2680</v>
      </c>
      <c r="B775" s="152" t="s">
        <v>2681</v>
      </c>
      <c r="C775" s="152" t="s">
        <v>4453</v>
      </c>
      <c r="D775" s="152" t="s">
        <v>6077</v>
      </c>
      <c r="E775" s="48">
        <v>313.3</v>
      </c>
      <c r="F775" s="152" t="s">
        <v>4311</v>
      </c>
      <c r="G775" s="152" t="s">
        <v>2548</v>
      </c>
      <c r="I775" s="152" t="s">
        <v>2549</v>
      </c>
      <c r="J775" s="152" t="s">
        <v>29</v>
      </c>
      <c r="K775" s="152" t="s">
        <v>4000</v>
      </c>
      <c r="L775" s="152" t="s">
        <v>4434</v>
      </c>
      <c r="M775" s="152" t="s">
        <v>37</v>
      </c>
      <c r="N775" s="152" t="s">
        <v>5785</v>
      </c>
      <c r="O775" s="152" t="s">
        <v>2188</v>
      </c>
      <c r="P775" s="152" t="s">
        <v>3257</v>
      </c>
      <c r="Q775" s="166" t="s">
        <v>4454</v>
      </c>
      <c r="R775" s="153">
        <v>4909795</v>
      </c>
      <c r="S775" s="153" t="s">
        <v>7128</v>
      </c>
      <c r="U775" s="152" t="s">
        <v>2758</v>
      </c>
    </row>
    <row r="776" spans="1:21" x14ac:dyDescent="0.25">
      <c r="A776" s="152" t="s">
        <v>2688</v>
      </c>
      <c r="B776" s="152" t="s">
        <v>2689</v>
      </c>
      <c r="C776" s="152" t="s">
        <v>4455</v>
      </c>
      <c r="D776" s="152" t="s">
        <v>6077</v>
      </c>
      <c r="E776" s="48">
        <v>263.60000000000002</v>
      </c>
      <c r="F776" s="152" t="s">
        <v>4315</v>
      </c>
      <c r="G776" s="152" t="s">
        <v>2548</v>
      </c>
      <c r="I776" s="152" t="s">
        <v>2549</v>
      </c>
      <c r="J776" s="152" t="s">
        <v>27</v>
      </c>
      <c r="K776" s="152" t="s">
        <v>4316</v>
      </c>
      <c r="L776" s="152" t="s">
        <v>4437</v>
      </c>
      <c r="M776" s="152" t="s">
        <v>37</v>
      </c>
      <c r="N776" s="152" t="s">
        <v>5785</v>
      </c>
      <c r="O776" s="152" t="s">
        <v>2188</v>
      </c>
      <c r="P776" s="152" t="s">
        <v>3261</v>
      </c>
      <c r="Q776" s="166" t="s">
        <v>4456</v>
      </c>
      <c r="R776" s="153">
        <v>4909747</v>
      </c>
      <c r="S776" s="153" t="s">
        <v>7129</v>
      </c>
      <c r="U776" s="152" t="s">
        <v>2758</v>
      </c>
    </row>
    <row r="777" spans="1:21" x14ac:dyDescent="0.25">
      <c r="A777" s="152" t="s">
        <v>2696</v>
      </c>
      <c r="B777" s="152" t="s">
        <v>2697</v>
      </c>
      <c r="C777" s="152" t="s">
        <v>4457</v>
      </c>
      <c r="D777" s="152" t="s">
        <v>6077</v>
      </c>
      <c r="E777" s="48">
        <v>461.5</v>
      </c>
      <c r="F777" s="152" t="s">
        <v>4320</v>
      </c>
      <c r="G777" s="152" t="s">
        <v>2548</v>
      </c>
      <c r="I777" s="152" t="s">
        <v>2549</v>
      </c>
      <c r="J777" s="152" t="s">
        <v>29</v>
      </c>
      <c r="K777" s="152" t="s">
        <v>4321</v>
      </c>
      <c r="L777" s="152" t="s">
        <v>4440</v>
      </c>
      <c r="M777" s="152" t="s">
        <v>37</v>
      </c>
      <c r="N777" s="152" t="s">
        <v>5785</v>
      </c>
      <c r="O777" s="152" t="s">
        <v>2188</v>
      </c>
      <c r="P777" s="152" t="s">
        <v>3265</v>
      </c>
      <c r="Q777" s="166" t="s">
        <v>4458</v>
      </c>
      <c r="R777" s="153">
        <v>4909827</v>
      </c>
      <c r="S777" s="153" t="s">
        <v>7130</v>
      </c>
      <c r="U777" s="152" t="s">
        <v>2758</v>
      </c>
    </row>
    <row r="778" spans="1:21" x14ac:dyDescent="0.25">
      <c r="A778" s="152" t="s">
        <v>2704</v>
      </c>
      <c r="B778" s="152" t="s">
        <v>2705</v>
      </c>
      <c r="C778" s="152" t="s">
        <v>4459</v>
      </c>
      <c r="D778" s="152" t="s">
        <v>6077</v>
      </c>
      <c r="E778" s="48">
        <v>341.1</v>
      </c>
      <c r="F778" s="152" t="s">
        <v>3999</v>
      </c>
      <c r="G778" s="152" t="s">
        <v>2548</v>
      </c>
      <c r="I778" s="152" t="s">
        <v>2549</v>
      </c>
      <c r="J778" s="152" t="s">
        <v>27</v>
      </c>
      <c r="K778" s="152" t="s">
        <v>4325</v>
      </c>
      <c r="L778" s="152" t="s">
        <v>4443</v>
      </c>
      <c r="M778" s="152" t="s">
        <v>37</v>
      </c>
      <c r="N778" s="152" t="s">
        <v>5785</v>
      </c>
      <c r="O778" s="152" t="s">
        <v>2188</v>
      </c>
      <c r="P778" s="152" t="s">
        <v>3269</v>
      </c>
      <c r="Q778" s="166" t="s">
        <v>4460</v>
      </c>
      <c r="R778" s="153">
        <v>4909763</v>
      </c>
      <c r="S778" s="153" t="s">
        <v>7131</v>
      </c>
      <c r="U778" s="152" t="s">
        <v>2758</v>
      </c>
    </row>
    <row r="779" spans="1:21" x14ac:dyDescent="0.25">
      <c r="A779" s="152" t="s">
        <v>2710</v>
      </c>
      <c r="B779" s="152" t="s">
        <v>2711</v>
      </c>
      <c r="C779" s="152" t="s">
        <v>4445</v>
      </c>
      <c r="D779" s="152" t="s">
        <v>6077</v>
      </c>
      <c r="E779" s="48">
        <v>288.3</v>
      </c>
      <c r="F779" s="152" t="s">
        <v>4311</v>
      </c>
      <c r="G779" s="152" t="s">
        <v>2548</v>
      </c>
      <c r="I779" s="152" t="s">
        <v>2549</v>
      </c>
      <c r="J779" s="152" t="s">
        <v>29</v>
      </c>
      <c r="K779" s="152" t="s">
        <v>4329</v>
      </c>
      <c r="L779" s="152" t="s">
        <v>4446</v>
      </c>
      <c r="M779" s="152" t="s">
        <v>37</v>
      </c>
      <c r="N779" s="152" t="s">
        <v>5785</v>
      </c>
      <c r="O779" s="152" t="s">
        <v>2188</v>
      </c>
      <c r="P779" s="152" t="s">
        <v>3272</v>
      </c>
      <c r="Q779" s="166" t="s">
        <v>4461</v>
      </c>
      <c r="R779" s="153">
        <v>4909801</v>
      </c>
      <c r="S779" s="153" t="s">
        <v>7132</v>
      </c>
      <c r="U779" s="152" t="s">
        <v>2758</v>
      </c>
    </row>
    <row r="780" spans="1:21" x14ac:dyDescent="0.25">
      <c r="A780" s="152" t="s">
        <v>2718</v>
      </c>
      <c r="B780" s="152" t="s">
        <v>2719</v>
      </c>
      <c r="C780" s="152" t="s">
        <v>4450</v>
      </c>
      <c r="D780" s="152" t="s">
        <v>6077</v>
      </c>
      <c r="E780" s="48">
        <v>378.9</v>
      </c>
      <c r="F780" s="152" t="s">
        <v>4335</v>
      </c>
      <c r="G780" s="152" t="s">
        <v>2548</v>
      </c>
      <c r="I780" s="152" t="s">
        <v>2549</v>
      </c>
      <c r="J780" s="152" t="s">
        <v>29</v>
      </c>
      <c r="K780" s="152" t="s">
        <v>4336</v>
      </c>
      <c r="L780" s="152" t="s">
        <v>4451</v>
      </c>
      <c r="M780" s="152" t="s">
        <v>37</v>
      </c>
      <c r="N780" s="152" t="s">
        <v>5785</v>
      </c>
      <c r="O780" s="152" t="s">
        <v>2188</v>
      </c>
      <c r="P780" s="152" t="s">
        <v>3276</v>
      </c>
      <c r="Q780" s="166" t="s">
        <v>4462</v>
      </c>
      <c r="R780" s="153">
        <v>4909833</v>
      </c>
      <c r="S780" s="153" t="s">
        <v>7133</v>
      </c>
      <c r="U780" s="152" t="s">
        <v>2758</v>
      </c>
    </row>
    <row r="781" spans="1:21" x14ac:dyDescent="0.25">
      <c r="A781" s="152" t="s">
        <v>2638</v>
      </c>
      <c r="B781" s="152" t="s">
        <v>2639</v>
      </c>
      <c r="C781" s="152" t="s">
        <v>4463</v>
      </c>
      <c r="D781" s="152" t="s">
        <v>6077</v>
      </c>
      <c r="E781" s="48">
        <v>272</v>
      </c>
      <c r="F781" s="152" t="s">
        <v>4311</v>
      </c>
      <c r="G781" s="152" t="s">
        <v>2548</v>
      </c>
      <c r="I781" s="152" t="s">
        <v>2549</v>
      </c>
      <c r="J781" s="152" t="s">
        <v>29</v>
      </c>
      <c r="K781" s="152" t="s">
        <v>4000</v>
      </c>
      <c r="L781" s="152" t="s">
        <v>4464</v>
      </c>
      <c r="M781" s="152" t="s">
        <v>22</v>
      </c>
      <c r="N781" s="152" t="s">
        <v>5784</v>
      </c>
      <c r="O781" s="152" t="s">
        <v>2188</v>
      </c>
      <c r="P781" s="152" t="s">
        <v>3236</v>
      </c>
      <c r="Q781" s="166" t="s">
        <v>4465</v>
      </c>
      <c r="R781" s="153">
        <v>4909769</v>
      </c>
      <c r="S781" s="153" t="s">
        <v>7122</v>
      </c>
      <c r="U781" s="152" t="s">
        <v>2758</v>
      </c>
    </row>
    <row r="782" spans="1:21" x14ac:dyDescent="0.25">
      <c r="A782" s="152" t="s">
        <v>2646</v>
      </c>
      <c r="B782" s="152" t="s">
        <v>2647</v>
      </c>
      <c r="C782" s="152" t="s">
        <v>4466</v>
      </c>
      <c r="D782" s="152" t="s">
        <v>6077</v>
      </c>
      <c r="E782" s="48">
        <v>225.1</v>
      </c>
      <c r="F782" s="152" t="s">
        <v>4315</v>
      </c>
      <c r="G782" s="152" t="s">
        <v>2548</v>
      </c>
      <c r="I782" s="152" t="s">
        <v>2549</v>
      </c>
      <c r="J782" s="152" t="s">
        <v>27</v>
      </c>
      <c r="K782" s="152" t="s">
        <v>4316</v>
      </c>
      <c r="L782" s="152" t="s">
        <v>4467</v>
      </c>
      <c r="M782" s="152" t="s">
        <v>22</v>
      </c>
      <c r="N782" s="152" t="s">
        <v>5784</v>
      </c>
      <c r="O782" s="152" t="s">
        <v>2188</v>
      </c>
      <c r="P782" s="152" t="s">
        <v>3240</v>
      </c>
      <c r="Q782" s="166" t="s">
        <v>4468</v>
      </c>
      <c r="R782" s="153">
        <v>4909737</v>
      </c>
      <c r="S782" s="153" t="s">
        <v>7123</v>
      </c>
      <c r="U782" s="152" t="s">
        <v>2758</v>
      </c>
    </row>
    <row r="783" spans="1:21" x14ac:dyDescent="0.25">
      <c r="A783" s="152" t="s">
        <v>2654</v>
      </c>
      <c r="B783" s="152" t="s">
        <v>2655</v>
      </c>
      <c r="C783" s="152" t="s">
        <v>4469</v>
      </c>
      <c r="D783" s="152" t="s">
        <v>6077</v>
      </c>
      <c r="E783" s="48">
        <v>421.3</v>
      </c>
      <c r="F783" s="152" t="s">
        <v>4320</v>
      </c>
      <c r="G783" s="152" t="s">
        <v>2548</v>
      </c>
      <c r="I783" s="152" t="s">
        <v>2549</v>
      </c>
      <c r="J783" s="152" t="s">
        <v>29</v>
      </c>
      <c r="K783" s="152" t="s">
        <v>4321</v>
      </c>
      <c r="L783" s="152" t="s">
        <v>4470</v>
      </c>
      <c r="M783" s="152" t="s">
        <v>22</v>
      </c>
      <c r="N783" s="152" t="s">
        <v>5784</v>
      </c>
      <c r="O783" s="152" t="s">
        <v>2188</v>
      </c>
      <c r="P783" s="152" t="s">
        <v>3244</v>
      </c>
      <c r="Q783" s="166" t="s">
        <v>4471</v>
      </c>
      <c r="R783" s="153">
        <v>4909809</v>
      </c>
      <c r="S783" s="153" t="s">
        <v>7124</v>
      </c>
      <c r="U783" s="152" t="s">
        <v>2758</v>
      </c>
    </row>
    <row r="784" spans="1:21" x14ac:dyDescent="0.25">
      <c r="A784" s="152" t="s">
        <v>2662</v>
      </c>
      <c r="B784" s="152" t="s">
        <v>2663</v>
      </c>
      <c r="C784" s="152" t="s">
        <v>4472</v>
      </c>
      <c r="D784" s="152" t="s">
        <v>6077</v>
      </c>
      <c r="E784" s="48">
        <v>293.8</v>
      </c>
      <c r="F784" s="152" t="s">
        <v>3999</v>
      </c>
      <c r="G784" s="152" t="s">
        <v>2548</v>
      </c>
      <c r="I784" s="152" t="s">
        <v>2549</v>
      </c>
      <c r="J784" s="152" t="s">
        <v>27</v>
      </c>
      <c r="K784" s="152" t="s">
        <v>4325</v>
      </c>
      <c r="L784" s="152" t="s">
        <v>4473</v>
      </c>
      <c r="M784" s="152" t="s">
        <v>22</v>
      </c>
      <c r="N784" s="152" t="s">
        <v>5784</v>
      </c>
      <c r="O784" s="152" t="s">
        <v>2188</v>
      </c>
      <c r="P784" s="152" t="s">
        <v>3248</v>
      </c>
      <c r="Q784" s="166" t="s">
        <v>4474</v>
      </c>
      <c r="R784" s="153">
        <v>4909753</v>
      </c>
      <c r="S784" s="153" t="s">
        <v>7125</v>
      </c>
      <c r="U784" s="152" t="s">
        <v>2758</v>
      </c>
    </row>
    <row r="785" spans="1:21" x14ac:dyDescent="0.25">
      <c r="A785" s="152" t="s">
        <v>2736</v>
      </c>
      <c r="B785" s="152" t="s">
        <v>2737</v>
      </c>
      <c r="C785" s="152" t="s">
        <v>4477</v>
      </c>
      <c r="D785" s="152" t="s">
        <v>6077</v>
      </c>
      <c r="E785" s="48">
        <v>285.7</v>
      </c>
      <c r="F785" s="152" t="s">
        <v>4311</v>
      </c>
      <c r="G785" s="152" t="s">
        <v>2548</v>
      </c>
      <c r="I785" s="152" t="s">
        <v>2549</v>
      </c>
      <c r="J785" s="152" t="s">
        <v>29</v>
      </c>
      <c r="K785" s="152" t="s">
        <v>4008</v>
      </c>
      <c r="L785" s="152" t="s">
        <v>4332</v>
      </c>
      <c r="M785" s="152" t="s">
        <v>22</v>
      </c>
      <c r="N785" s="152" t="s">
        <v>5784</v>
      </c>
      <c r="O785" s="152" t="s">
        <v>2188</v>
      </c>
      <c r="P785" s="152" t="s">
        <v>3285</v>
      </c>
      <c r="Q785" s="166" t="s">
        <v>4478</v>
      </c>
      <c r="R785" s="153">
        <v>4909786</v>
      </c>
      <c r="S785" s="153" t="s">
        <v>7126</v>
      </c>
      <c r="U785" s="152" t="s">
        <v>2758</v>
      </c>
    </row>
    <row r="786" spans="1:21" x14ac:dyDescent="0.25">
      <c r="A786" s="152" t="s">
        <v>2672</v>
      </c>
      <c r="B786" s="152" t="s">
        <v>2673</v>
      </c>
      <c r="C786" s="152" t="s">
        <v>4479</v>
      </c>
      <c r="D786" s="152" t="s">
        <v>6077</v>
      </c>
      <c r="E786" s="48">
        <v>346.9</v>
      </c>
      <c r="F786" s="152" t="s">
        <v>4335</v>
      </c>
      <c r="G786" s="152" t="s">
        <v>2548</v>
      </c>
      <c r="I786" s="152" t="s">
        <v>2549</v>
      </c>
      <c r="J786" s="152" t="s">
        <v>29</v>
      </c>
      <c r="K786" s="152" t="s">
        <v>4336</v>
      </c>
      <c r="L786" s="152" t="s">
        <v>3316</v>
      </c>
      <c r="M786" s="152" t="s">
        <v>22</v>
      </c>
      <c r="N786" s="152" t="s">
        <v>5784</v>
      </c>
      <c r="O786" s="152" t="s">
        <v>2188</v>
      </c>
      <c r="P786" s="152" t="s">
        <v>3253</v>
      </c>
      <c r="Q786" s="166" t="s">
        <v>4480</v>
      </c>
      <c r="R786" s="153">
        <v>4909820</v>
      </c>
      <c r="S786" s="153" t="s">
        <v>7127</v>
      </c>
      <c r="U786" s="152" t="s">
        <v>2758</v>
      </c>
    </row>
    <row r="787" spans="1:21" x14ac:dyDescent="0.25">
      <c r="A787" s="152" t="s">
        <v>2678</v>
      </c>
      <c r="B787" s="152" t="s">
        <v>2679</v>
      </c>
      <c r="C787" s="152" t="s">
        <v>4481</v>
      </c>
      <c r="D787" s="152" t="s">
        <v>6077</v>
      </c>
      <c r="E787" s="48">
        <v>313.3</v>
      </c>
      <c r="F787" s="152" t="s">
        <v>4311</v>
      </c>
      <c r="G787" s="152" t="s">
        <v>2548</v>
      </c>
      <c r="I787" s="152" t="s">
        <v>2549</v>
      </c>
      <c r="J787" s="152" t="s">
        <v>29</v>
      </c>
      <c r="K787" s="152" t="s">
        <v>4000</v>
      </c>
      <c r="L787" s="152" t="s">
        <v>4464</v>
      </c>
      <c r="M787" s="152" t="s">
        <v>22</v>
      </c>
      <c r="N787" s="152" t="s">
        <v>5785</v>
      </c>
      <c r="O787" s="152" t="s">
        <v>2188</v>
      </c>
      <c r="P787" s="152" t="s">
        <v>3256</v>
      </c>
      <c r="Q787" s="166" t="s">
        <v>4482</v>
      </c>
      <c r="R787" s="153">
        <v>4909793</v>
      </c>
      <c r="S787" s="153" t="s">
        <v>7128</v>
      </c>
      <c r="U787" s="152" t="s">
        <v>2758</v>
      </c>
    </row>
    <row r="788" spans="1:21" x14ac:dyDescent="0.25">
      <c r="A788" s="152" t="s">
        <v>2686</v>
      </c>
      <c r="B788" s="152" t="s">
        <v>2687</v>
      </c>
      <c r="C788" s="152" t="s">
        <v>4483</v>
      </c>
      <c r="D788" s="152" t="s">
        <v>6077</v>
      </c>
      <c r="E788" s="48">
        <v>263.60000000000002</v>
      </c>
      <c r="F788" s="152" t="s">
        <v>4315</v>
      </c>
      <c r="G788" s="152" t="s">
        <v>2548</v>
      </c>
      <c r="I788" s="152" t="s">
        <v>2549</v>
      </c>
      <c r="J788" s="152" t="s">
        <v>27</v>
      </c>
      <c r="K788" s="152" t="s">
        <v>4316</v>
      </c>
      <c r="L788" s="152" t="s">
        <v>4467</v>
      </c>
      <c r="M788" s="152" t="s">
        <v>22</v>
      </c>
      <c r="N788" s="152" t="s">
        <v>5785</v>
      </c>
      <c r="O788" s="152" t="s">
        <v>2188</v>
      </c>
      <c r="P788" s="152" t="s">
        <v>3260</v>
      </c>
      <c r="Q788" s="166" t="s">
        <v>4484</v>
      </c>
      <c r="R788" s="153">
        <v>4909745</v>
      </c>
      <c r="S788" s="153" t="s">
        <v>7129</v>
      </c>
      <c r="U788" s="152" t="s">
        <v>2758</v>
      </c>
    </row>
    <row r="789" spans="1:21" x14ac:dyDescent="0.25">
      <c r="A789" s="152" t="s">
        <v>2694</v>
      </c>
      <c r="B789" s="152" t="s">
        <v>2695</v>
      </c>
      <c r="C789" s="152" t="s">
        <v>4485</v>
      </c>
      <c r="D789" s="152" t="s">
        <v>6077</v>
      </c>
      <c r="E789" s="48">
        <v>461.5</v>
      </c>
      <c r="F789" s="152" t="s">
        <v>4320</v>
      </c>
      <c r="G789" s="152" t="s">
        <v>2548</v>
      </c>
      <c r="I789" s="152" t="s">
        <v>2549</v>
      </c>
      <c r="J789" s="152" t="s">
        <v>29</v>
      </c>
      <c r="K789" s="152" t="s">
        <v>4321</v>
      </c>
      <c r="L789" s="152" t="s">
        <v>4470</v>
      </c>
      <c r="M789" s="152" t="s">
        <v>22</v>
      </c>
      <c r="N789" s="152" t="s">
        <v>5785</v>
      </c>
      <c r="O789" s="152" t="s">
        <v>2188</v>
      </c>
      <c r="P789" s="152" t="s">
        <v>3264</v>
      </c>
      <c r="Q789" s="166" t="s">
        <v>4486</v>
      </c>
      <c r="R789" s="153">
        <v>4909825</v>
      </c>
      <c r="S789" s="153" t="s">
        <v>7130</v>
      </c>
      <c r="U789" s="152" t="s">
        <v>2758</v>
      </c>
    </row>
    <row r="790" spans="1:21" x14ac:dyDescent="0.25">
      <c r="A790" s="152" t="s">
        <v>2702</v>
      </c>
      <c r="B790" s="152" t="s">
        <v>2703</v>
      </c>
      <c r="C790" s="152" t="s">
        <v>4487</v>
      </c>
      <c r="D790" s="152" t="s">
        <v>6077</v>
      </c>
      <c r="E790" s="48">
        <v>341.1</v>
      </c>
      <c r="F790" s="152" t="s">
        <v>3999</v>
      </c>
      <c r="G790" s="152" t="s">
        <v>2548</v>
      </c>
      <c r="I790" s="152" t="s">
        <v>2549</v>
      </c>
      <c r="J790" s="152" t="s">
        <v>27</v>
      </c>
      <c r="K790" s="152" t="s">
        <v>4325</v>
      </c>
      <c r="L790" s="152" t="s">
        <v>4473</v>
      </c>
      <c r="M790" s="152" t="s">
        <v>22</v>
      </c>
      <c r="N790" s="152" t="s">
        <v>5785</v>
      </c>
      <c r="O790" s="152" t="s">
        <v>2188</v>
      </c>
      <c r="P790" s="152" t="s">
        <v>3268</v>
      </c>
      <c r="Q790" s="166" t="s">
        <v>4488</v>
      </c>
      <c r="R790" s="153">
        <v>4909761</v>
      </c>
      <c r="S790" s="153" t="s">
        <v>7131</v>
      </c>
      <c r="U790" s="152" t="s">
        <v>2758</v>
      </c>
    </row>
    <row r="791" spans="1:21" x14ac:dyDescent="0.25">
      <c r="A791" s="152" t="s">
        <v>2712</v>
      </c>
      <c r="B791" s="152" t="s">
        <v>2713</v>
      </c>
      <c r="C791" s="152" t="s">
        <v>4475</v>
      </c>
      <c r="D791" s="152" t="s">
        <v>6077</v>
      </c>
      <c r="E791" s="48">
        <v>288.3</v>
      </c>
      <c r="F791" s="152" t="s">
        <v>4311</v>
      </c>
      <c r="G791" s="152" t="s">
        <v>2548</v>
      </c>
      <c r="I791" s="152" t="s">
        <v>2549</v>
      </c>
      <c r="J791" s="152" t="s">
        <v>29</v>
      </c>
      <c r="K791" s="152" t="s">
        <v>4329</v>
      </c>
      <c r="L791" s="152" t="s">
        <v>4476</v>
      </c>
      <c r="M791" s="152" t="s">
        <v>22</v>
      </c>
      <c r="N791" s="152" t="s">
        <v>5785</v>
      </c>
      <c r="O791" s="152" t="s">
        <v>2188</v>
      </c>
      <c r="P791" s="152" t="s">
        <v>3273</v>
      </c>
      <c r="Q791" s="166" t="s">
        <v>4489</v>
      </c>
      <c r="R791" s="153">
        <v>4909802</v>
      </c>
      <c r="S791" s="153" t="s">
        <v>7132</v>
      </c>
      <c r="U791" s="152" t="s">
        <v>2758</v>
      </c>
    </row>
    <row r="792" spans="1:21" x14ac:dyDescent="0.25">
      <c r="A792" s="152" t="s">
        <v>2720</v>
      </c>
      <c r="B792" s="152" t="s">
        <v>2721</v>
      </c>
      <c r="C792" s="152" t="s">
        <v>4490</v>
      </c>
      <c r="D792" s="152" t="s">
        <v>6077</v>
      </c>
      <c r="E792" s="48">
        <v>378.9</v>
      </c>
      <c r="F792" s="152" t="s">
        <v>4335</v>
      </c>
      <c r="G792" s="152" t="s">
        <v>2548</v>
      </c>
      <c r="I792" s="152" t="s">
        <v>2549</v>
      </c>
      <c r="J792" s="152" t="s">
        <v>29</v>
      </c>
      <c r="K792" s="152" t="s">
        <v>4336</v>
      </c>
      <c r="L792" s="152" t="s">
        <v>3316</v>
      </c>
      <c r="M792" s="152" t="s">
        <v>22</v>
      </c>
      <c r="N792" s="152" t="s">
        <v>5785</v>
      </c>
      <c r="O792" s="152" t="s">
        <v>2188</v>
      </c>
      <c r="P792" s="152" t="s">
        <v>3277</v>
      </c>
      <c r="Q792" s="166" t="s">
        <v>4491</v>
      </c>
      <c r="R792" s="153">
        <v>4909836</v>
      </c>
      <c r="S792" s="153" t="s">
        <v>7133</v>
      </c>
      <c r="U792" s="152" t="s">
        <v>2758</v>
      </c>
    </row>
    <row r="793" spans="1:21" x14ac:dyDescent="0.25">
      <c r="A793" s="152" t="s">
        <v>2642</v>
      </c>
      <c r="B793" s="152" t="s">
        <v>2643</v>
      </c>
      <c r="C793" s="152" t="s">
        <v>4492</v>
      </c>
      <c r="D793" s="152" t="s">
        <v>6077</v>
      </c>
      <c r="E793" s="48">
        <v>272</v>
      </c>
      <c r="F793" s="152" t="s">
        <v>4311</v>
      </c>
      <c r="G793" s="152" t="s">
        <v>2548</v>
      </c>
      <c r="I793" s="152" t="s">
        <v>2549</v>
      </c>
      <c r="J793" s="152" t="s">
        <v>29</v>
      </c>
      <c r="K793" s="152" t="s">
        <v>4000</v>
      </c>
      <c r="L793" s="152" t="s">
        <v>4493</v>
      </c>
      <c r="M793" s="152" t="s">
        <v>47</v>
      </c>
      <c r="N793" s="152" t="s">
        <v>5784</v>
      </c>
      <c r="O793" s="152" t="s">
        <v>2188</v>
      </c>
      <c r="P793" s="152" t="s">
        <v>3238</v>
      </c>
      <c r="Q793" s="166" t="s">
        <v>4494</v>
      </c>
      <c r="R793" s="153">
        <v>4909773</v>
      </c>
      <c r="S793" s="153" t="s">
        <v>7122</v>
      </c>
      <c r="U793" s="152" t="s">
        <v>2758</v>
      </c>
    </row>
    <row r="794" spans="1:21" x14ac:dyDescent="0.25">
      <c r="A794" s="152" t="s">
        <v>2650</v>
      </c>
      <c r="B794" s="152" t="s">
        <v>2651</v>
      </c>
      <c r="C794" s="152" t="s">
        <v>4495</v>
      </c>
      <c r="D794" s="152" t="s">
        <v>6077</v>
      </c>
      <c r="E794" s="48">
        <v>225.1</v>
      </c>
      <c r="F794" s="152" t="s">
        <v>4315</v>
      </c>
      <c r="G794" s="152" t="s">
        <v>2548</v>
      </c>
      <c r="I794" s="152" t="s">
        <v>2549</v>
      </c>
      <c r="J794" s="152" t="s">
        <v>27</v>
      </c>
      <c r="K794" s="152" t="s">
        <v>4316</v>
      </c>
      <c r="L794" s="152" t="s">
        <v>4496</v>
      </c>
      <c r="M794" s="152" t="s">
        <v>47</v>
      </c>
      <c r="N794" s="152" t="s">
        <v>5784</v>
      </c>
      <c r="O794" s="152" t="s">
        <v>2188</v>
      </c>
      <c r="P794" s="152" t="s">
        <v>3242</v>
      </c>
      <c r="Q794" s="166" t="s">
        <v>4497</v>
      </c>
      <c r="R794" s="153">
        <v>4909741</v>
      </c>
      <c r="S794" s="153" t="s">
        <v>7123</v>
      </c>
      <c r="U794" s="152" t="s">
        <v>2758</v>
      </c>
    </row>
    <row r="795" spans="1:21" x14ac:dyDescent="0.25">
      <c r="A795" s="152" t="s">
        <v>2658</v>
      </c>
      <c r="B795" s="152" t="s">
        <v>2659</v>
      </c>
      <c r="C795" s="152" t="s">
        <v>4498</v>
      </c>
      <c r="D795" s="152" t="s">
        <v>6077</v>
      </c>
      <c r="E795" s="48">
        <v>421.3</v>
      </c>
      <c r="F795" s="152" t="s">
        <v>4320</v>
      </c>
      <c r="G795" s="152" t="s">
        <v>2548</v>
      </c>
      <c r="I795" s="152" t="s">
        <v>2549</v>
      </c>
      <c r="J795" s="152" t="s">
        <v>29</v>
      </c>
      <c r="K795" s="152" t="s">
        <v>4321</v>
      </c>
      <c r="L795" s="152" t="s">
        <v>4499</v>
      </c>
      <c r="M795" s="152" t="s">
        <v>47</v>
      </c>
      <c r="N795" s="152" t="s">
        <v>5784</v>
      </c>
      <c r="O795" s="152" t="s">
        <v>2188</v>
      </c>
      <c r="P795" s="152" t="s">
        <v>3246</v>
      </c>
      <c r="Q795" s="166" t="s">
        <v>4500</v>
      </c>
      <c r="R795" s="153">
        <v>4909813</v>
      </c>
      <c r="S795" s="153" t="s">
        <v>7124</v>
      </c>
      <c r="U795" s="152" t="s">
        <v>2758</v>
      </c>
    </row>
    <row r="796" spans="1:21" x14ac:dyDescent="0.25">
      <c r="A796" s="152" t="s">
        <v>2666</v>
      </c>
      <c r="B796" s="152" t="s">
        <v>2667</v>
      </c>
      <c r="C796" s="152" t="s">
        <v>4501</v>
      </c>
      <c r="D796" s="152" t="s">
        <v>6077</v>
      </c>
      <c r="E796" s="48">
        <v>293.8</v>
      </c>
      <c r="F796" s="152" t="s">
        <v>3999</v>
      </c>
      <c r="G796" s="152" t="s">
        <v>2548</v>
      </c>
      <c r="I796" s="152" t="s">
        <v>2549</v>
      </c>
      <c r="J796" s="152" t="s">
        <v>27</v>
      </c>
      <c r="K796" s="152" t="s">
        <v>4325</v>
      </c>
      <c r="L796" s="152" t="s">
        <v>4502</v>
      </c>
      <c r="M796" s="152" t="s">
        <v>47</v>
      </c>
      <c r="N796" s="152" t="s">
        <v>5784</v>
      </c>
      <c r="O796" s="152" t="s">
        <v>2188</v>
      </c>
      <c r="P796" s="152" t="s">
        <v>3250</v>
      </c>
      <c r="Q796" s="166" t="s">
        <v>4503</v>
      </c>
      <c r="R796" s="153">
        <v>4909757</v>
      </c>
      <c r="S796" s="153" t="s">
        <v>7125</v>
      </c>
      <c r="U796" s="152" t="s">
        <v>2758</v>
      </c>
    </row>
    <row r="797" spans="1:21" x14ac:dyDescent="0.25">
      <c r="A797" s="152" t="s">
        <v>2738</v>
      </c>
      <c r="B797" s="152" t="s">
        <v>2739</v>
      </c>
      <c r="C797" s="152" t="s">
        <v>4506</v>
      </c>
      <c r="D797" s="152" t="s">
        <v>6077</v>
      </c>
      <c r="E797" s="48">
        <v>285.7</v>
      </c>
      <c r="F797" s="152" t="s">
        <v>4311</v>
      </c>
      <c r="G797" s="152" t="s">
        <v>2548</v>
      </c>
      <c r="I797" s="152" t="s">
        <v>2549</v>
      </c>
      <c r="J797" s="152" t="s">
        <v>29</v>
      </c>
      <c r="K797" s="152" t="s">
        <v>4008</v>
      </c>
      <c r="L797" s="152" t="s">
        <v>4507</v>
      </c>
      <c r="M797" s="152" t="s">
        <v>47</v>
      </c>
      <c r="N797" s="152" t="s">
        <v>5784</v>
      </c>
      <c r="O797" s="152" t="s">
        <v>2188</v>
      </c>
      <c r="P797" s="152" t="s">
        <v>3286</v>
      </c>
      <c r="Q797" s="166" t="s">
        <v>4508</v>
      </c>
      <c r="R797" s="153">
        <v>4909787</v>
      </c>
      <c r="S797" s="153" t="s">
        <v>7126</v>
      </c>
      <c r="U797" s="152" t="s">
        <v>2758</v>
      </c>
    </row>
    <row r="798" spans="1:21" x14ac:dyDescent="0.25">
      <c r="A798" s="152" t="s">
        <v>2674</v>
      </c>
      <c r="B798" s="152" t="s">
        <v>2675</v>
      </c>
      <c r="C798" s="152" t="s">
        <v>4509</v>
      </c>
      <c r="D798" s="152" t="s">
        <v>6077</v>
      </c>
      <c r="E798" s="48">
        <v>346.9</v>
      </c>
      <c r="F798" s="152" t="s">
        <v>4335</v>
      </c>
      <c r="G798" s="152" t="s">
        <v>2548</v>
      </c>
      <c r="I798" s="152" t="s">
        <v>2549</v>
      </c>
      <c r="J798" s="152" t="s">
        <v>29</v>
      </c>
      <c r="K798" s="152" t="s">
        <v>4336</v>
      </c>
      <c r="L798" s="152" t="s">
        <v>3794</v>
      </c>
      <c r="M798" s="152" t="s">
        <v>47</v>
      </c>
      <c r="N798" s="152" t="s">
        <v>5784</v>
      </c>
      <c r="O798" s="152" t="s">
        <v>2188</v>
      </c>
      <c r="P798" s="152" t="s">
        <v>3254</v>
      </c>
      <c r="Q798" s="166" t="s">
        <v>4510</v>
      </c>
      <c r="R798" s="153">
        <v>4909821</v>
      </c>
      <c r="S798" s="153" t="s">
        <v>7127</v>
      </c>
      <c r="U798" s="152" t="s">
        <v>2758</v>
      </c>
    </row>
    <row r="799" spans="1:21" x14ac:dyDescent="0.25">
      <c r="A799" s="152" t="s">
        <v>2682</v>
      </c>
      <c r="B799" s="152" t="s">
        <v>2683</v>
      </c>
      <c r="C799" s="152" t="s">
        <v>4511</v>
      </c>
      <c r="D799" s="152" t="s">
        <v>6077</v>
      </c>
      <c r="E799" s="48">
        <v>313.3</v>
      </c>
      <c r="F799" s="152" t="s">
        <v>4311</v>
      </c>
      <c r="G799" s="152" t="s">
        <v>2548</v>
      </c>
      <c r="I799" s="152" t="s">
        <v>2549</v>
      </c>
      <c r="J799" s="152" t="s">
        <v>29</v>
      </c>
      <c r="K799" s="152" t="s">
        <v>4000</v>
      </c>
      <c r="L799" s="152" t="s">
        <v>4493</v>
      </c>
      <c r="M799" s="152" t="s">
        <v>47</v>
      </c>
      <c r="N799" s="152" t="s">
        <v>5785</v>
      </c>
      <c r="O799" s="152" t="s">
        <v>2188</v>
      </c>
      <c r="P799" s="152" t="s">
        <v>3258</v>
      </c>
      <c r="Q799" s="166" t="s">
        <v>4512</v>
      </c>
      <c r="R799" s="153">
        <v>4909797</v>
      </c>
      <c r="S799" s="153" t="s">
        <v>7128</v>
      </c>
      <c r="U799" s="152" t="s">
        <v>2758</v>
      </c>
    </row>
    <row r="800" spans="1:21" x14ac:dyDescent="0.25">
      <c r="A800" s="152" t="s">
        <v>2690</v>
      </c>
      <c r="B800" s="152" t="s">
        <v>2691</v>
      </c>
      <c r="C800" s="152" t="s">
        <v>4513</v>
      </c>
      <c r="D800" s="152" t="s">
        <v>6077</v>
      </c>
      <c r="E800" s="48">
        <v>263.60000000000002</v>
      </c>
      <c r="F800" s="152" t="s">
        <v>4315</v>
      </c>
      <c r="G800" s="152" t="s">
        <v>2548</v>
      </c>
      <c r="I800" s="152" t="s">
        <v>2549</v>
      </c>
      <c r="J800" s="152" t="s">
        <v>27</v>
      </c>
      <c r="K800" s="152" t="s">
        <v>4316</v>
      </c>
      <c r="L800" s="152" t="s">
        <v>4496</v>
      </c>
      <c r="M800" s="152" t="s">
        <v>47</v>
      </c>
      <c r="N800" s="152" t="s">
        <v>5785</v>
      </c>
      <c r="O800" s="152" t="s">
        <v>2188</v>
      </c>
      <c r="P800" s="152" t="s">
        <v>3262</v>
      </c>
      <c r="Q800" s="166" t="s">
        <v>4514</v>
      </c>
      <c r="R800" s="153">
        <v>4909749</v>
      </c>
      <c r="S800" s="153" t="s">
        <v>7129</v>
      </c>
      <c r="U800" s="152" t="s">
        <v>2758</v>
      </c>
    </row>
    <row r="801" spans="1:21" x14ac:dyDescent="0.25">
      <c r="A801" s="152" t="s">
        <v>2698</v>
      </c>
      <c r="B801" s="152" t="s">
        <v>2699</v>
      </c>
      <c r="C801" s="152" t="s">
        <v>4515</v>
      </c>
      <c r="D801" s="152" t="s">
        <v>6077</v>
      </c>
      <c r="E801" s="48">
        <v>461.5</v>
      </c>
      <c r="F801" s="152" t="s">
        <v>4320</v>
      </c>
      <c r="G801" s="152" t="s">
        <v>2548</v>
      </c>
      <c r="I801" s="152" t="s">
        <v>2549</v>
      </c>
      <c r="J801" s="152" t="s">
        <v>29</v>
      </c>
      <c r="K801" s="152" t="s">
        <v>4321</v>
      </c>
      <c r="L801" s="152" t="s">
        <v>4499</v>
      </c>
      <c r="M801" s="152" t="s">
        <v>47</v>
      </c>
      <c r="N801" s="152" t="s">
        <v>5785</v>
      </c>
      <c r="O801" s="152" t="s">
        <v>2188</v>
      </c>
      <c r="P801" s="152" t="s">
        <v>3266</v>
      </c>
      <c r="Q801" s="166" t="s">
        <v>4516</v>
      </c>
      <c r="R801" s="153">
        <v>4909829</v>
      </c>
      <c r="S801" s="153" t="s">
        <v>7130</v>
      </c>
      <c r="U801" s="152" t="s">
        <v>2758</v>
      </c>
    </row>
    <row r="802" spans="1:21" x14ac:dyDescent="0.25">
      <c r="A802" s="152" t="s">
        <v>2706</v>
      </c>
      <c r="B802" s="152" t="s">
        <v>2707</v>
      </c>
      <c r="C802" s="152" t="s">
        <v>4517</v>
      </c>
      <c r="D802" s="152" t="s">
        <v>6077</v>
      </c>
      <c r="E802" s="48">
        <v>341.1</v>
      </c>
      <c r="F802" s="152" t="s">
        <v>3999</v>
      </c>
      <c r="G802" s="152" t="s">
        <v>2548</v>
      </c>
      <c r="I802" s="152" t="s">
        <v>2549</v>
      </c>
      <c r="J802" s="152" t="s">
        <v>27</v>
      </c>
      <c r="K802" s="152" t="s">
        <v>4325</v>
      </c>
      <c r="L802" s="152" t="s">
        <v>4502</v>
      </c>
      <c r="M802" s="152" t="s">
        <v>47</v>
      </c>
      <c r="N802" s="152" t="s">
        <v>5785</v>
      </c>
      <c r="O802" s="152" t="s">
        <v>2188</v>
      </c>
      <c r="P802" s="152" t="s">
        <v>3270</v>
      </c>
      <c r="Q802" s="166" t="s">
        <v>4518</v>
      </c>
      <c r="R802" s="153">
        <v>4909765</v>
      </c>
      <c r="S802" s="153" t="s">
        <v>7131</v>
      </c>
      <c r="U802" s="152" t="s">
        <v>2758</v>
      </c>
    </row>
    <row r="803" spans="1:21" x14ac:dyDescent="0.25">
      <c r="A803" s="152" t="s">
        <v>2714</v>
      </c>
      <c r="B803" s="152" t="s">
        <v>2715</v>
      </c>
      <c r="C803" s="152" t="s">
        <v>4504</v>
      </c>
      <c r="D803" s="152" t="s">
        <v>6077</v>
      </c>
      <c r="E803" s="48">
        <v>288.3</v>
      </c>
      <c r="F803" s="152" t="s">
        <v>4311</v>
      </c>
      <c r="G803" s="152" t="s">
        <v>2548</v>
      </c>
      <c r="I803" s="152" t="s">
        <v>2549</v>
      </c>
      <c r="J803" s="152" t="s">
        <v>29</v>
      </c>
      <c r="K803" s="152" t="s">
        <v>4329</v>
      </c>
      <c r="L803" s="152" t="s">
        <v>4505</v>
      </c>
      <c r="M803" s="152" t="s">
        <v>47</v>
      </c>
      <c r="N803" s="152" t="s">
        <v>5785</v>
      </c>
      <c r="O803" s="152" t="s">
        <v>2188</v>
      </c>
      <c r="P803" s="152" t="s">
        <v>3274</v>
      </c>
      <c r="Q803" s="166" t="s">
        <v>4519</v>
      </c>
      <c r="R803" s="153">
        <v>4909803</v>
      </c>
      <c r="S803" s="153" t="s">
        <v>7132</v>
      </c>
      <c r="U803" s="152" t="s">
        <v>2758</v>
      </c>
    </row>
    <row r="804" spans="1:21" x14ac:dyDescent="0.25">
      <c r="A804" s="152" t="s">
        <v>2722</v>
      </c>
      <c r="B804" s="152" t="s">
        <v>2723</v>
      </c>
      <c r="C804" s="152" t="s">
        <v>4509</v>
      </c>
      <c r="D804" s="152" t="s">
        <v>6077</v>
      </c>
      <c r="E804" s="48">
        <v>378.9</v>
      </c>
      <c r="F804" s="152" t="s">
        <v>4335</v>
      </c>
      <c r="G804" s="152" t="s">
        <v>2548</v>
      </c>
      <c r="I804" s="152" t="s">
        <v>2549</v>
      </c>
      <c r="J804" s="152" t="s">
        <v>29</v>
      </c>
      <c r="K804" s="152" t="s">
        <v>4336</v>
      </c>
      <c r="L804" s="152" t="s">
        <v>3794</v>
      </c>
      <c r="M804" s="152" t="s">
        <v>47</v>
      </c>
      <c r="N804" s="152" t="s">
        <v>5785</v>
      </c>
      <c r="O804" s="152" t="s">
        <v>2188</v>
      </c>
      <c r="P804" s="152" t="s">
        <v>3278</v>
      </c>
      <c r="Q804" s="166" t="s">
        <v>4520</v>
      </c>
      <c r="R804" s="153">
        <v>4909837</v>
      </c>
      <c r="S804" s="153" t="s">
        <v>7133</v>
      </c>
      <c r="U804" s="152" t="s">
        <v>2758</v>
      </c>
    </row>
    <row r="805" spans="1:21" x14ac:dyDescent="0.25">
      <c r="A805" s="152" t="s">
        <v>2644</v>
      </c>
      <c r="B805" s="152" t="s">
        <v>2645</v>
      </c>
      <c r="C805" s="152" t="s">
        <v>4521</v>
      </c>
      <c r="D805" s="152" t="s">
        <v>6077</v>
      </c>
      <c r="E805" s="48">
        <v>272</v>
      </c>
      <c r="F805" s="152" t="s">
        <v>4311</v>
      </c>
      <c r="G805" s="152" t="s">
        <v>2548</v>
      </c>
      <c r="I805" s="152" t="s">
        <v>2549</v>
      </c>
      <c r="J805" s="152" t="s">
        <v>29</v>
      </c>
      <c r="K805" s="152" t="s">
        <v>4000</v>
      </c>
      <c r="L805" s="152" t="s">
        <v>4464</v>
      </c>
      <c r="M805" s="152" t="s">
        <v>56</v>
      </c>
      <c r="N805" s="152" t="s">
        <v>5784</v>
      </c>
      <c r="O805" s="152" t="s">
        <v>2188</v>
      </c>
      <c r="P805" s="152" t="s">
        <v>3239</v>
      </c>
      <c r="Q805" s="166" t="s">
        <v>4522</v>
      </c>
      <c r="R805" s="153">
        <v>4909775</v>
      </c>
      <c r="S805" s="153" t="s">
        <v>7122</v>
      </c>
      <c r="U805" s="152" t="s">
        <v>2758</v>
      </c>
    </row>
    <row r="806" spans="1:21" x14ac:dyDescent="0.25">
      <c r="A806" s="152" t="s">
        <v>2652</v>
      </c>
      <c r="B806" s="152" t="s">
        <v>2653</v>
      </c>
      <c r="C806" s="152" t="s">
        <v>4523</v>
      </c>
      <c r="D806" s="152" t="s">
        <v>6077</v>
      </c>
      <c r="E806" s="48">
        <v>225.1</v>
      </c>
      <c r="F806" s="152" t="s">
        <v>4315</v>
      </c>
      <c r="G806" s="152" t="s">
        <v>2548</v>
      </c>
      <c r="I806" s="152" t="s">
        <v>2549</v>
      </c>
      <c r="J806" s="152" t="s">
        <v>27</v>
      </c>
      <c r="K806" s="152" t="s">
        <v>4316</v>
      </c>
      <c r="L806" s="152" t="s">
        <v>4467</v>
      </c>
      <c r="M806" s="152" t="s">
        <v>56</v>
      </c>
      <c r="N806" s="152" t="s">
        <v>5784</v>
      </c>
      <c r="O806" s="152" t="s">
        <v>2188</v>
      </c>
      <c r="P806" s="152" t="s">
        <v>3243</v>
      </c>
      <c r="Q806" s="166" t="s">
        <v>4524</v>
      </c>
      <c r="R806" s="153">
        <v>4909743</v>
      </c>
      <c r="S806" s="153" t="s">
        <v>7123</v>
      </c>
      <c r="U806" s="152" t="s">
        <v>2758</v>
      </c>
    </row>
    <row r="807" spans="1:21" x14ac:dyDescent="0.25">
      <c r="A807" s="152" t="s">
        <v>2660</v>
      </c>
      <c r="B807" s="152" t="s">
        <v>2661</v>
      </c>
      <c r="C807" s="152" t="s">
        <v>4525</v>
      </c>
      <c r="D807" s="152" t="s">
        <v>6077</v>
      </c>
      <c r="E807" s="48">
        <v>421.3</v>
      </c>
      <c r="F807" s="152" t="s">
        <v>4320</v>
      </c>
      <c r="G807" s="152" t="s">
        <v>2548</v>
      </c>
      <c r="I807" s="152" t="s">
        <v>2549</v>
      </c>
      <c r="J807" s="152" t="s">
        <v>29</v>
      </c>
      <c r="K807" s="152" t="s">
        <v>4321</v>
      </c>
      <c r="L807" s="152" t="s">
        <v>4470</v>
      </c>
      <c r="M807" s="152" t="s">
        <v>56</v>
      </c>
      <c r="N807" s="152" t="s">
        <v>5784</v>
      </c>
      <c r="O807" s="152" t="s">
        <v>2188</v>
      </c>
      <c r="P807" s="152" t="s">
        <v>3247</v>
      </c>
      <c r="Q807" s="166" t="s">
        <v>4526</v>
      </c>
      <c r="R807" s="153">
        <v>4909815</v>
      </c>
      <c r="S807" s="153" t="s">
        <v>7124</v>
      </c>
      <c r="U807" s="152" t="s">
        <v>2758</v>
      </c>
    </row>
    <row r="808" spans="1:21" x14ac:dyDescent="0.25">
      <c r="A808" s="152" t="s">
        <v>2668</v>
      </c>
      <c r="B808" s="152" t="s">
        <v>2669</v>
      </c>
      <c r="C808" s="152" t="s">
        <v>4527</v>
      </c>
      <c r="D808" s="152" t="s">
        <v>6077</v>
      </c>
      <c r="E808" s="48">
        <v>293.8</v>
      </c>
      <c r="F808" s="152" t="s">
        <v>3999</v>
      </c>
      <c r="G808" s="152" t="s">
        <v>2548</v>
      </c>
      <c r="I808" s="152" t="s">
        <v>2549</v>
      </c>
      <c r="J808" s="152" t="s">
        <v>27</v>
      </c>
      <c r="K808" s="152" t="s">
        <v>4325</v>
      </c>
      <c r="L808" s="152" t="s">
        <v>4473</v>
      </c>
      <c r="M808" s="152" t="s">
        <v>56</v>
      </c>
      <c r="N808" s="152" t="s">
        <v>5784</v>
      </c>
      <c r="O808" s="152" t="s">
        <v>2188</v>
      </c>
      <c r="P808" s="152" t="s">
        <v>3251</v>
      </c>
      <c r="Q808" s="166" t="s">
        <v>4528</v>
      </c>
      <c r="R808" s="153">
        <v>4909759</v>
      </c>
      <c r="S808" s="153" t="s">
        <v>7125</v>
      </c>
      <c r="U808" s="152" t="s">
        <v>2758</v>
      </c>
    </row>
    <row r="809" spans="1:21" x14ac:dyDescent="0.25">
      <c r="A809" s="152" t="s">
        <v>2740</v>
      </c>
      <c r="B809" s="152" t="s">
        <v>2741</v>
      </c>
      <c r="C809" s="152" t="s">
        <v>4530</v>
      </c>
      <c r="D809" s="152" t="s">
        <v>6077</v>
      </c>
      <c r="E809" s="48">
        <v>285.7</v>
      </c>
      <c r="F809" s="152" t="s">
        <v>4311</v>
      </c>
      <c r="G809" s="152" t="s">
        <v>2548</v>
      </c>
      <c r="I809" s="152" t="s">
        <v>2549</v>
      </c>
      <c r="J809" s="152" t="s">
        <v>29</v>
      </c>
      <c r="K809" s="152" t="s">
        <v>4008</v>
      </c>
      <c r="L809" s="152" t="s">
        <v>4332</v>
      </c>
      <c r="M809" s="152" t="s">
        <v>56</v>
      </c>
      <c r="N809" s="152" t="s">
        <v>5784</v>
      </c>
      <c r="O809" s="152" t="s">
        <v>2188</v>
      </c>
      <c r="P809" s="152" t="s">
        <v>3287</v>
      </c>
      <c r="Q809" s="166" t="s">
        <v>4531</v>
      </c>
      <c r="R809" s="153">
        <v>4909788</v>
      </c>
      <c r="S809" s="153" t="s">
        <v>7126</v>
      </c>
      <c r="U809" s="152" t="s">
        <v>2758</v>
      </c>
    </row>
    <row r="810" spans="1:21" x14ac:dyDescent="0.25">
      <c r="A810" s="152" t="s">
        <v>2676</v>
      </c>
      <c r="B810" s="152" t="s">
        <v>2677</v>
      </c>
      <c r="C810" s="152" t="s">
        <v>4532</v>
      </c>
      <c r="D810" s="152" t="s">
        <v>6077</v>
      </c>
      <c r="E810" s="48">
        <v>346.9</v>
      </c>
      <c r="F810" s="152" t="s">
        <v>4335</v>
      </c>
      <c r="G810" s="152" t="s">
        <v>2548</v>
      </c>
      <c r="I810" s="152" t="s">
        <v>2549</v>
      </c>
      <c r="J810" s="152" t="s">
        <v>29</v>
      </c>
      <c r="K810" s="152" t="s">
        <v>4336</v>
      </c>
      <c r="L810" s="152" t="s">
        <v>3316</v>
      </c>
      <c r="M810" s="152" t="s">
        <v>56</v>
      </c>
      <c r="N810" s="152" t="s">
        <v>5784</v>
      </c>
      <c r="O810" s="152" t="s">
        <v>2188</v>
      </c>
      <c r="P810" s="152" t="s">
        <v>3255</v>
      </c>
      <c r="Q810" s="166" t="s">
        <v>4533</v>
      </c>
      <c r="R810" s="153">
        <v>4909823</v>
      </c>
      <c r="S810" s="153" t="s">
        <v>7127</v>
      </c>
      <c r="U810" s="152" t="s">
        <v>2758</v>
      </c>
    </row>
    <row r="811" spans="1:21" x14ac:dyDescent="0.25">
      <c r="A811" s="152" t="s">
        <v>2684</v>
      </c>
      <c r="B811" s="152" t="s">
        <v>2685</v>
      </c>
      <c r="C811" s="152" t="s">
        <v>4534</v>
      </c>
      <c r="D811" s="152" t="s">
        <v>6077</v>
      </c>
      <c r="E811" s="48">
        <v>313.3</v>
      </c>
      <c r="F811" s="152" t="s">
        <v>4311</v>
      </c>
      <c r="G811" s="152" t="s">
        <v>2548</v>
      </c>
      <c r="I811" s="152" t="s">
        <v>2549</v>
      </c>
      <c r="J811" s="152" t="s">
        <v>29</v>
      </c>
      <c r="K811" s="152" t="s">
        <v>4000</v>
      </c>
      <c r="L811" s="152" t="s">
        <v>4464</v>
      </c>
      <c r="M811" s="152" t="s">
        <v>56</v>
      </c>
      <c r="N811" s="152" t="s">
        <v>5785</v>
      </c>
      <c r="O811" s="152" t="s">
        <v>2188</v>
      </c>
      <c r="P811" s="152" t="s">
        <v>3259</v>
      </c>
      <c r="Q811" s="166" t="s">
        <v>4535</v>
      </c>
      <c r="R811" s="153">
        <v>4909799</v>
      </c>
      <c r="S811" s="153" t="s">
        <v>7128</v>
      </c>
      <c r="U811" s="152" t="s">
        <v>2758</v>
      </c>
    </row>
    <row r="812" spans="1:21" x14ac:dyDescent="0.25">
      <c r="A812" s="152" t="s">
        <v>2692</v>
      </c>
      <c r="B812" s="152" t="s">
        <v>2693</v>
      </c>
      <c r="C812" s="152" t="s">
        <v>4536</v>
      </c>
      <c r="D812" s="152" t="s">
        <v>6077</v>
      </c>
      <c r="E812" s="48">
        <v>263.60000000000002</v>
      </c>
      <c r="F812" s="152" t="s">
        <v>4315</v>
      </c>
      <c r="G812" s="152" t="s">
        <v>2548</v>
      </c>
      <c r="I812" s="152" t="s">
        <v>2549</v>
      </c>
      <c r="J812" s="152" t="s">
        <v>27</v>
      </c>
      <c r="K812" s="152" t="s">
        <v>4316</v>
      </c>
      <c r="L812" s="152" t="s">
        <v>4467</v>
      </c>
      <c r="M812" s="152" t="s">
        <v>56</v>
      </c>
      <c r="N812" s="152" t="s">
        <v>5785</v>
      </c>
      <c r="O812" s="152" t="s">
        <v>2188</v>
      </c>
      <c r="P812" s="152" t="s">
        <v>3263</v>
      </c>
      <c r="Q812" s="166" t="s">
        <v>4537</v>
      </c>
      <c r="R812" s="153">
        <v>4909751</v>
      </c>
      <c r="S812" s="153" t="s">
        <v>7129</v>
      </c>
      <c r="U812" s="152" t="s">
        <v>2758</v>
      </c>
    </row>
    <row r="813" spans="1:21" x14ac:dyDescent="0.25">
      <c r="A813" s="152" t="s">
        <v>2700</v>
      </c>
      <c r="B813" s="152" t="s">
        <v>2701</v>
      </c>
      <c r="C813" s="152" t="s">
        <v>4538</v>
      </c>
      <c r="D813" s="152" t="s">
        <v>6077</v>
      </c>
      <c r="E813" s="48">
        <v>461.5</v>
      </c>
      <c r="F813" s="152" t="s">
        <v>4320</v>
      </c>
      <c r="G813" s="152" t="s">
        <v>2548</v>
      </c>
      <c r="I813" s="152" t="s">
        <v>2549</v>
      </c>
      <c r="J813" s="152" t="s">
        <v>29</v>
      </c>
      <c r="K813" s="152" t="s">
        <v>4321</v>
      </c>
      <c r="L813" s="152" t="s">
        <v>4470</v>
      </c>
      <c r="M813" s="152" t="s">
        <v>56</v>
      </c>
      <c r="N813" s="152" t="s">
        <v>5785</v>
      </c>
      <c r="O813" s="152" t="s">
        <v>2188</v>
      </c>
      <c r="P813" s="152" t="s">
        <v>3267</v>
      </c>
      <c r="Q813" s="166" t="s">
        <v>4539</v>
      </c>
      <c r="R813" s="153">
        <v>4909831</v>
      </c>
      <c r="S813" s="153" t="s">
        <v>7130</v>
      </c>
      <c r="U813" s="152" t="s">
        <v>2758</v>
      </c>
    </row>
    <row r="814" spans="1:21" x14ac:dyDescent="0.25">
      <c r="A814" s="152" t="s">
        <v>2708</v>
      </c>
      <c r="B814" s="152" t="s">
        <v>2709</v>
      </c>
      <c r="C814" s="152" t="s">
        <v>4540</v>
      </c>
      <c r="D814" s="152" t="s">
        <v>6077</v>
      </c>
      <c r="E814" s="48">
        <v>341.1</v>
      </c>
      <c r="F814" s="152" t="s">
        <v>3999</v>
      </c>
      <c r="G814" s="152" t="s">
        <v>2548</v>
      </c>
      <c r="I814" s="152" t="s">
        <v>2549</v>
      </c>
      <c r="J814" s="152" t="s">
        <v>27</v>
      </c>
      <c r="K814" s="152" t="s">
        <v>4325</v>
      </c>
      <c r="L814" s="152" t="s">
        <v>4473</v>
      </c>
      <c r="M814" s="152" t="s">
        <v>56</v>
      </c>
      <c r="N814" s="152" t="s">
        <v>5785</v>
      </c>
      <c r="O814" s="152" t="s">
        <v>2188</v>
      </c>
      <c r="P814" s="152" t="s">
        <v>3271</v>
      </c>
      <c r="Q814" s="166" t="s">
        <v>4541</v>
      </c>
      <c r="R814" s="153">
        <v>4909767</v>
      </c>
      <c r="S814" s="153" t="s">
        <v>7131</v>
      </c>
      <c r="U814" s="152" t="s">
        <v>2758</v>
      </c>
    </row>
    <row r="815" spans="1:21" x14ac:dyDescent="0.25">
      <c r="A815" s="152" t="s">
        <v>2716</v>
      </c>
      <c r="B815" s="152" t="s">
        <v>2717</v>
      </c>
      <c r="C815" s="152" t="s">
        <v>4529</v>
      </c>
      <c r="D815" s="152" t="s">
        <v>6077</v>
      </c>
      <c r="E815" s="48">
        <v>288.3</v>
      </c>
      <c r="F815" s="152" t="s">
        <v>4311</v>
      </c>
      <c r="G815" s="152" t="s">
        <v>2548</v>
      </c>
      <c r="I815" s="152" t="s">
        <v>2549</v>
      </c>
      <c r="J815" s="152" t="s">
        <v>29</v>
      </c>
      <c r="K815" s="152" t="s">
        <v>4329</v>
      </c>
      <c r="L815" s="152" t="s">
        <v>4476</v>
      </c>
      <c r="M815" s="152" t="s">
        <v>56</v>
      </c>
      <c r="N815" s="152" t="s">
        <v>5785</v>
      </c>
      <c r="O815" s="152" t="s">
        <v>2188</v>
      </c>
      <c r="P815" s="152" t="s">
        <v>3275</v>
      </c>
      <c r="Q815" s="166" t="s">
        <v>4542</v>
      </c>
      <c r="R815" s="153">
        <v>4909804</v>
      </c>
      <c r="S815" s="153" t="s">
        <v>7132</v>
      </c>
      <c r="U815" s="152" t="s">
        <v>2758</v>
      </c>
    </row>
    <row r="816" spans="1:21" x14ac:dyDescent="0.25">
      <c r="A816" s="152" t="s">
        <v>2724</v>
      </c>
      <c r="B816" s="152" t="s">
        <v>2725</v>
      </c>
      <c r="C816" s="152" t="s">
        <v>4543</v>
      </c>
      <c r="D816" s="152" t="s">
        <v>6077</v>
      </c>
      <c r="E816" s="48">
        <v>378.9</v>
      </c>
      <c r="F816" s="152" t="s">
        <v>4335</v>
      </c>
      <c r="G816" s="152" t="s">
        <v>2548</v>
      </c>
      <c r="I816" s="152" t="s">
        <v>2549</v>
      </c>
      <c r="J816" s="152" t="s">
        <v>29</v>
      </c>
      <c r="K816" s="152" t="s">
        <v>4336</v>
      </c>
      <c r="L816" s="152" t="s">
        <v>3316</v>
      </c>
      <c r="M816" s="152" t="s">
        <v>56</v>
      </c>
      <c r="N816" s="152" t="s">
        <v>5785</v>
      </c>
      <c r="O816" s="152" t="s">
        <v>2188</v>
      </c>
      <c r="P816" s="152" t="s">
        <v>3279</v>
      </c>
      <c r="Q816" s="166" t="s">
        <v>4544</v>
      </c>
      <c r="R816" s="153">
        <v>4909839</v>
      </c>
      <c r="S816" s="153" t="s">
        <v>7133</v>
      </c>
      <c r="U816" s="152" t="s">
        <v>2758</v>
      </c>
    </row>
    <row r="817" spans="1:21" x14ac:dyDescent="0.25">
      <c r="A817" s="152" t="s">
        <v>5743</v>
      </c>
      <c r="B817" s="152" t="s">
        <v>5744</v>
      </c>
      <c r="C817" s="152" t="s">
        <v>3728</v>
      </c>
      <c r="D817" s="152" t="s">
        <v>1863</v>
      </c>
      <c r="E817" s="48">
        <v>406.2</v>
      </c>
      <c r="F817" s="152" t="s">
        <v>3314</v>
      </c>
      <c r="G817" s="152" t="s">
        <v>546</v>
      </c>
      <c r="I817" s="152" t="s">
        <v>21</v>
      </c>
      <c r="J817" s="152" t="s">
        <v>29</v>
      </c>
      <c r="K817" s="152" t="s">
        <v>4059</v>
      </c>
      <c r="L817" s="152" t="s">
        <v>3316</v>
      </c>
      <c r="M817" s="152" t="s">
        <v>22</v>
      </c>
      <c r="N817" s="152" t="s">
        <v>5784</v>
      </c>
      <c r="O817" s="152" t="s">
        <v>2188</v>
      </c>
      <c r="P817" s="152" t="s">
        <v>5745</v>
      </c>
      <c r="Q817" s="166" t="s">
        <v>5746</v>
      </c>
      <c r="R817" s="153">
        <v>3610899</v>
      </c>
      <c r="S817" s="153" t="s">
        <v>7134</v>
      </c>
      <c r="U817" s="152" t="s">
        <v>2753</v>
      </c>
    </row>
    <row r="818" spans="1:21" x14ac:dyDescent="0.25">
      <c r="A818" s="152" t="s">
        <v>5747</v>
      </c>
      <c r="B818" s="152" t="s">
        <v>5748</v>
      </c>
      <c r="C818" s="152" t="s">
        <v>5749</v>
      </c>
      <c r="D818" s="152" t="s">
        <v>1863</v>
      </c>
      <c r="E818" s="48">
        <v>538.79999999999995</v>
      </c>
      <c r="F818" s="152" t="s">
        <v>3314</v>
      </c>
      <c r="G818" s="152" t="s">
        <v>546</v>
      </c>
      <c r="I818" s="152" t="s">
        <v>21</v>
      </c>
      <c r="J818" s="152" t="s">
        <v>29</v>
      </c>
      <c r="K818" s="152" t="s">
        <v>5750</v>
      </c>
      <c r="L818" s="152" t="s">
        <v>3316</v>
      </c>
      <c r="M818" s="152" t="s">
        <v>22</v>
      </c>
      <c r="N818" s="152" t="s">
        <v>5785</v>
      </c>
      <c r="O818" s="152" t="s">
        <v>2188</v>
      </c>
      <c r="P818" s="152" t="s">
        <v>5751</v>
      </c>
      <c r="Q818" s="166" t="s">
        <v>5752</v>
      </c>
      <c r="R818" s="153">
        <v>4909734</v>
      </c>
      <c r="S818" s="153" t="s">
        <v>7135</v>
      </c>
      <c r="U818" s="152" t="s">
        <v>2753</v>
      </c>
    </row>
    <row r="819" spans="1:21" x14ac:dyDescent="0.25">
      <c r="A819" s="152" t="s">
        <v>5753</v>
      </c>
      <c r="B819" s="152" t="s">
        <v>5754</v>
      </c>
      <c r="C819" s="152" t="s">
        <v>5755</v>
      </c>
      <c r="D819" s="152" t="s">
        <v>1872</v>
      </c>
      <c r="E819" s="48">
        <v>538.79999999999995</v>
      </c>
      <c r="F819" s="152" t="s">
        <v>3314</v>
      </c>
      <c r="G819" s="152" t="s">
        <v>546</v>
      </c>
      <c r="I819" s="152" t="s">
        <v>21</v>
      </c>
      <c r="J819" s="152" t="s">
        <v>29</v>
      </c>
      <c r="K819" s="152" t="s">
        <v>5750</v>
      </c>
      <c r="L819" s="152" t="s">
        <v>3388</v>
      </c>
      <c r="M819" s="152" t="s">
        <v>22</v>
      </c>
      <c r="N819" s="152" t="s">
        <v>5785</v>
      </c>
      <c r="O819" s="152" t="s">
        <v>2188</v>
      </c>
      <c r="P819" s="152" t="s">
        <v>5756</v>
      </c>
      <c r="Q819" s="166" t="s">
        <v>5757</v>
      </c>
      <c r="R819" s="153">
        <v>4909735</v>
      </c>
      <c r="S819" s="153" t="s">
        <v>7135</v>
      </c>
      <c r="U819" s="152" t="s">
        <v>2753</v>
      </c>
    </row>
    <row r="820" spans="1:21" x14ac:dyDescent="0.25">
      <c r="A820" s="152" t="s">
        <v>5758</v>
      </c>
      <c r="B820" s="152" t="s">
        <v>5759</v>
      </c>
      <c r="C820" s="152" t="s">
        <v>3728</v>
      </c>
      <c r="D820" s="152" t="s">
        <v>1872</v>
      </c>
      <c r="E820" s="48">
        <v>416.5</v>
      </c>
      <c r="F820" s="152" t="s">
        <v>3314</v>
      </c>
      <c r="G820" s="152" t="s">
        <v>546</v>
      </c>
      <c r="I820" s="152" t="s">
        <v>21</v>
      </c>
      <c r="J820" s="152" t="s">
        <v>29</v>
      </c>
      <c r="K820" s="152" t="s">
        <v>5750</v>
      </c>
      <c r="L820" s="152" t="s">
        <v>3388</v>
      </c>
      <c r="M820" s="152" t="s">
        <v>22</v>
      </c>
      <c r="N820" s="152" t="s">
        <v>5784</v>
      </c>
      <c r="O820" s="152" t="s">
        <v>2188</v>
      </c>
      <c r="P820" s="152" t="s">
        <v>5760</v>
      </c>
      <c r="Q820" s="166" t="s">
        <v>5761</v>
      </c>
      <c r="R820" s="153">
        <v>3611046</v>
      </c>
      <c r="S820" s="153" t="s">
        <v>4703</v>
      </c>
      <c r="U820" s="152" t="s">
        <v>2753</v>
      </c>
    </row>
    <row r="821" spans="1:21" x14ac:dyDescent="0.25">
      <c r="A821" s="152" t="s">
        <v>5762</v>
      </c>
      <c r="B821" s="152" t="s">
        <v>5763</v>
      </c>
      <c r="C821" s="152" t="s">
        <v>5764</v>
      </c>
      <c r="D821" s="152" t="s">
        <v>1869</v>
      </c>
      <c r="E821" s="48">
        <v>538.79999999999995</v>
      </c>
      <c r="F821" s="152" t="s">
        <v>3314</v>
      </c>
      <c r="G821" s="152" t="s">
        <v>546</v>
      </c>
      <c r="I821" s="152" t="s">
        <v>21</v>
      </c>
      <c r="J821" s="152" t="s">
        <v>29</v>
      </c>
      <c r="K821" s="152" t="s">
        <v>5750</v>
      </c>
      <c r="L821" s="152" t="s">
        <v>4448</v>
      </c>
      <c r="M821" s="152" t="s">
        <v>22</v>
      </c>
      <c r="N821" s="152" t="s">
        <v>5785</v>
      </c>
      <c r="O821" s="152" t="s">
        <v>2188</v>
      </c>
      <c r="P821" s="152" t="s">
        <v>5765</v>
      </c>
      <c r="Q821" s="166" t="s">
        <v>5766</v>
      </c>
      <c r="R821" s="153">
        <v>4909736</v>
      </c>
      <c r="S821" s="153" t="s">
        <v>7135</v>
      </c>
      <c r="U821" s="152" t="s">
        <v>2753</v>
      </c>
    </row>
    <row r="822" spans="1:21" x14ac:dyDescent="0.25">
      <c r="A822" s="152" t="s">
        <v>5767</v>
      </c>
      <c r="B822" s="152" t="s">
        <v>5768</v>
      </c>
      <c r="C822" s="152" t="s">
        <v>3728</v>
      </c>
      <c r="D822" s="152" t="s">
        <v>1869</v>
      </c>
      <c r="E822" s="48">
        <v>416.5</v>
      </c>
      <c r="F822" s="152" t="s">
        <v>3314</v>
      </c>
      <c r="G822" s="152" t="s">
        <v>546</v>
      </c>
      <c r="I822" s="152" t="s">
        <v>21</v>
      </c>
      <c r="J822" s="152" t="s">
        <v>29</v>
      </c>
      <c r="K822" s="152" t="s">
        <v>5750</v>
      </c>
      <c r="L822" s="152" t="s">
        <v>4448</v>
      </c>
      <c r="M822" s="152" t="s">
        <v>22</v>
      </c>
      <c r="N822" s="152" t="s">
        <v>5784</v>
      </c>
      <c r="O822" s="152" t="s">
        <v>2188</v>
      </c>
      <c r="P822" s="152" t="s">
        <v>5769</v>
      </c>
      <c r="Q822" s="166" t="s">
        <v>5770</v>
      </c>
      <c r="R822" s="153">
        <v>3611047</v>
      </c>
      <c r="S822" s="153" t="s">
        <v>4703</v>
      </c>
      <c r="U822" s="152" t="s">
        <v>2753</v>
      </c>
    </row>
    <row r="823" spans="1:21" x14ac:dyDescent="0.25">
      <c r="A823" s="152" t="s">
        <v>4056</v>
      </c>
      <c r="B823" s="152" t="s">
        <v>4057</v>
      </c>
      <c r="C823" s="152" t="s">
        <v>4058</v>
      </c>
      <c r="D823" s="152" t="s">
        <v>1863</v>
      </c>
      <c r="E823" s="48">
        <v>221.6</v>
      </c>
      <c r="F823" s="152" t="s">
        <v>3314</v>
      </c>
      <c r="G823" s="152" t="s">
        <v>546</v>
      </c>
      <c r="I823" s="152" t="s">
        <v>21</v>
      </c>
      <c r="J823" s="152" t="s">
        <v>29</v>
      </c>
      <c r="K823" s="152" t="s">
        <v>4059</v>
      </c>
      <c r="L823" s="152" t="s">
        <v>4060</v>
      </c>
      <c r="M823" s="152" t="s">
        <v>37</v>
      </c>
      <c r="N823" s="152" t="s">
        <v>5784</v>
      </c>
      <c r="O823" s="152" t="s">
        <v>2188</v>
      </c>
      <c r="P823" s="152" t="s">
        <v>4061</v>
      </c>
      <c r="Q823" s="166" t="s">
        <v>4062</v>
      </c>
      <c r="R823" s="153">
        <v>7710063</v>
      </c>
      <c r="S823" s="153" t="s">
        <v>7136</v>
      </c>
      <c r="U823" s="152" t="s">
        <v>2753</v>
      </c>
    </row>
    <row r="824" spans="1:21" x14ac:dyDescent="0.25">
      <c r="A824" s="152" t="s">
        <v>4063</v>
      </c>
      <c r="B824" s="152" t="s">
        <v>4064</v>
      </c>
      <c r="C824" s="152" t="s">
        <v>4065</v>
      </c>
      <c r="D824" s="152" t="s">
        <v>1863</v>
      </c>
      <c r="E824" s="48">
        <v>221.6</v>
      </c>
      <c r="F824" s="152" t="s">
        <v>3314</v>
      </c>
      <c r="G824" s="152" t="s">
        <v>546</v>
      </c>
      <c r="I824" s="152" t="s">
        <v>21</v>
      </c>
      <c r="J824" s="152" t="s">
        <v>29</v>
      </c>
      <c r="K824" s="152" t="s">
        <v>4059</v>
      </c>
      <c r="L824" s="152" t="s">
        <v>4066</v>
      </c>
      <c r="M824" s="152" t="s">
        <v>22</v>
      </c>
      <c r="N824" s="152" t="s">
        <v>5784</v>
      </c>
      <c r="O824" s="152" t="s">
        <v>2188</v>
      </c>
      <c r="P824" s="152" t="s">
        <v>4067</v>
      </c>
      <c r="Q824" s="166" t="s">
        <v>4068</v>
      </c>
      <c r="R824" s="153">
        <v>7710064</v>
      </c>
      <c r="S824" s="153" t="s">
        <v>7136</v>
      </c>
      <c r="U824" s="152" t="s">
        <v>2753</v>
      </c>
    </row>
    <row r="825" spans="1:21" x14ac:dyDescent="0.25">
      <c r="A825" s="152" t="s">
        <v>4069</v>
      </c>
      <c r="B825" s="152" t="s">
        <v>4070</v>
      </c>
      <c r="C825" s="152" t="s">
        <v>4071</v>
      </c>
      <c r="D825" s="152" t="s">
        <v>1863</v>
      </c>
      <c r="E825" s="48">
        <v>221.6</v>
      </c>
      <c r="F825" s="152" t="s">
        <v>3314</v>
      </c>
      <c r="G825" s="152" t="s">
        <v>546</v>
      </c>
      <c r="I825" s="152" t="s">
        <v>21</v>
      </c>
      <c r="J825" s="152" t="s">
        <v>29</v>
      </c>
      <c r="K825" s="152" t="s">
        <v>4059</v>
      </c>
      <c r="L825" s="152" t="s">
        <v>4072</v>
      </c>
      <c r="M825" s="152" t="s">
        <v>47</v>
      </c>
      <c r="N825" s="152" t="s">
        <v>5784</v>
      </c>
      <c r="O825" s="152" t="s">
        <v>2188</v>
      </c>
      <c r="P825" s="152" t="s">
        <v>4073</v>
      </c>
      <c r="Q825" s="166" t="s">
        <v>4074</v>
      </c>
      <c r="R825" s="153">
        <v>7710065</v>
      </c>
      <c r="S825" s="153" t="s">
        <v>7136</v>
      </c>
      <c r="U825" s="152" t="s">
        <v>2753</v>
      </c>
    </row>
    <row r="826" spans="1:21" x14ac:dyDescent="0.25">
      <c r="A826" s="152" t="s">
        <v>4075</v>
      </c>
      <c r="B826" s="152" t="s">
        <v>4076</v>
      </c>
      <c r="C826" s="152" t="s">
        <v>4077</v>
      </c>
      <c r="D826" s="152" t="s">
        <v>1863</v>
      </c>
      <c r="E826" s="48">
        <v>221.6</v>
      </c>
      <c r="F826" s="152" t="s">
        <v>3314</v>
      </c>
      <c r="G826" s="152" t="s">
        <v>546</v>
      </c>
      <c r="I826" s="152" t="s">
        <v>21</v>
      </c>
      <c r="J826" s="152" t="s">
        <v>29</v>
      </c>
      <c r="K826" s="152" t="s">
        <v>4059</v>
      </c>
      <c r="L826" s="152" t="s">
        <v>4066</v>
      </c>
      <c r="M826" s="152" t="s">
        <v>56</v>
      </c>
      <c r="N826" s="152" t="s">
        <v>5784</v>
      </c>
      <c r="O826" s="152" t="s">
        <v>2188</v>
      </c>
      <c r="P826" s="152" t="s">
        <v>4078</v>
      </c>
      <c r="Q826" s="166" t="s">
        <v>4079</v>
      </c>
      <c r="R826" s="153">
        <v>7710066</v>
      </c>
      <c r="S826" s="153" t="s">
        <v>7136</v>
      </c>
      <c r="U826" s="152" t="s">
        <v>2753</v>
      </c>
    </row>
    <row r="827" spans="1:21" x14ac:dyDescent="0.25">
      <c r="A827" s="169" t="s">
        <v>5841</v>
      </c>
      <c r="B827" s="169" t="s">
        <v>5842</v>
      </c>
      <c r="C827" s="169" t="s">
        <v>5843</v>
      </c>
      <c r="D827" s="169" t="s">
        <v>1863</v>
      </c>
      <c r="E827" s="48">
        <v>255.9</v>
      </c>
      <c r="F827" s="169" t="s">
        <v>3314</v>
      </c>
      <c r="G827" s="169" t="s">
        <v>546</v>
      </c>
      <c r="H827" s="169"/>
      <c r="I827" s="169" t="s">
        <v>21</v>
      </c>
      <c r="J827" s="169" t="s">
        <v>29</v>
      </c>
      <c r="K827" s="169" t="s">
        <v>3315</v>
      </c>
      <c r="L827" s="169" t="s">
        <v>4083</v>
      </c>
      <c r="M827" s="169" t="s">
        <v>22</v>
      </c>
      <c r="N827" s="169" t="s">
        <v>5844</v>
      </c>
      <c r="O827" s="169" t="s">
        <v>2188</v>
      </c>
      <c r="P827" s="170" t="s">
        <v>5845</v>
      </c>
      <c r="Q827" s="166" t="s">
        <v>6003</v>
      </c>
      <c r="R827" s="169" t="s">
        <v>6917</v>
      </c>
      <c r="S827" s="168" t="s">
        <v>7137</v>
      </c>
      <c r="T827" s="168"/>
      <c r="U827" s="168" t="s">
        <v>5846</v>
      </c>
    </row>
    <row r="828" spans="1:21" x14ac:dyDescent="0.25">
      <c r="A828" s="169" t="s">
        <v>5847</v>
      </c>
      <c r="B828" s="169" t="s">
        <v>5848</v>
      </c>
      <c r="C828" s="169" t="s">
        <v>5849</v>
      </c>
      <c r="D828" s="169" t="s">
        <v>1863</v>
      </c>
      <c r="E828" s="48">
        <v>369.7</v>
      </c>
      <c r="F828" s="169" t="s">
        <v>3319</v>
      </c>
      <c r="G828" s="169" t="s">
        <v>546</v>
      </c>
      <c r="H828" s="169"/>
      <c r="I828" s="169" t="s">
        <v>21</v>
      </c>
      <c r="J828" s="169" t="s">
        <v>29</v>
      </c>
      <c r="K828" s="169" t="s">
        <v>3320</v>
      </c>
      <c r="L828" s="169" t="s">
        <v>5850</v>
      </c>
      <c r="M828" s="169" t="s">
        <v>22</v>
      </c>
      <c r="N828" s="169" t="s">
        <v>5844</v>
      </c>
      <c r="O828" s="169" t="s">
        <v>2188</v>
      </c>
      <c r="P828" s="170" t="s">
        <v>5851</v>
      </c>
      <c r="Q828" s="166" t="s">
        <v>6004</v>
      </c>
      <c r="R828" s="169" t="s">
        <v>6918</v>
      </c>
      <c r="S828" s="168" t="s">
        <v>7138</v>
      </c>
      <c r="T828" s="168"/>
      <c r="U828" s="168" t="s">
        <v>5846</v>
      </c>
    </row>
    <row r="829" spans="1:21" x14ac:dyDescent="0.25">
      <c r="A829" s="169" t="s">
        <v>5852</v>
      </c>
      <c r="B829" s="169" t="s">
        <v>5853</v>
      </c>
      <c r="C829" s="169" t="s">
        <v>5854</v>
      </c>
      <c r="D829" s="169" t="s">
        <v>1863</v>
      </c>
      <c r="E829" s="48">
        <v>258.10000000000002</v>
      </c>
      <c r="F829" s="169" t="s">
        <v>4080</v>
      </c>
      <c r="G829" s="169" t="s">
        <v>546</v>
      </c>
      <c r="H829" s="169"/>
      <c r="I829" s="169" t="s">
        <v>21</v>
      </c>
      <c r="J829" s="169" t="s">
        <v>27</v>
      </c>
      <c r="K829" s="169" t="s">
        <v>4081</v>
      </c>
      <c r="L829" s="169" t="s">
        <v>4082</v>
      </c>
      <c r="M829" s="169" t="s">
        <v>22</v>
      </c>
      <c r="N829" s="169" t="s">
        <v>5855</v>
      </c>
      <c r="O829" s="169" t="s">
        <v>2188</v>
      </c>
      <c r="P829" s="170" t="s">
        <v>5856</v>
      </c>
      <c r="Q829" s="166" t="s">
        <v>6005</v>
      </c>
      <c r="R829" s="169" t="s">
        <v>6919</v>
      </c>
      <c r="S829" s="168" t="s">
        <v>7139</v>
      </c>
      <c r="T829" s="168"/>
      <c r="U829" s="168" t="s">
        <v>5846</v>
      </c>
    </row>
    <row r="830" spans="1:21" x14ac:dyDescent="0.25">
      <c r="A830" s="169" t="s">
        <v>5857</v>
      </c>
      <c r="B830" s="169" t="s">
        <v>5858</v>
      </c>
      <c r="C830" s="169" t="s">
        <v>5859</v>
      </c>
      <c r="D830" s="169" t="s">
        <v>1863</v>
      </c>
      <c r="E830" s="48">
        <v>340.1</v>
      </c>
      <c r="F830" s="169" t="s">
        <v>32</v>
      </c>
      <c r="G830" s="169" t="s">
        <v>546</v>
      </c>
      <c r="H830" s="169"/>
      <c r="I830" s="169" t="s">
        <v>21</v>
      </c>
      <c r="J830" s="169" t="s">
        <v>27</v>
      </c>
      <c r="K830" s="169" t="s">
        <v>546</v>
      </c>
      <c r="L830" s="169" t="s">
        <v>5860</v>
      </c>
      <c r="M830" s="169" t="s">
        <v>22</v>
      </c>
      <c r="N830" s="169" t="s">
        <v>5855</v>
      </c>
      <c r="O830" s="169" t="s">
        <v>2188</v>
      </c>
      <c r="P830" s="170" t="s">
        <v>5861</v>
      </c>
      <c r="Q830" s="166" t="s">
        <v>6037</v>
      </c>
      <c r="R830" s="169" t="s">
        <v>6920</v>
      </c>
      <c r="S830" s="168" t="s">
        <v>7140</v>
      </c>
      <c r="T830" s="168"/>
      <c r="U830" s="168" t="s">
        <v>5846</v>
      </c>
    </row>
    <row r="831" spans="1:21" x14ac:dyDescent="0.25">
      <c r="A831" s="169" t="s">
        <v>5862</v>
      </c>
      <c r="B831" s="169" t="s">
        <v>5863</v>
      </c>
      <c r="C831" s="169" t="s">
        <v>5864</v>
      </c>
      <c r="D831" s="169" t="s">
        <v>1863</v>
      </c>
      <c r="E831" s="48">
        <v>299.3</v>
      </c>
      <c r="F831" s="169" t="s">
        <v>3314</v>
      </c>
      <c r="G831" s="169" t="s">
        <v>546</v>
      </c>
      <c r="H831" s="169"/>
      <c r="I831" s="169" t="s">
        <v>21</v>
      </c>
      <c r="J831" s="169" t="s">
        <v>29</v>
      </c>
      <c r="K831" s="169" t="s">
        <v>5865</v>
      </c>
      <c r="L831" s="169" t="s">
        <v>5866</v>
      </c>
      <c r="M831" s="169" t="s">
        <v>22</v>
      </c>
      <c r="N831" s="169" t="s">
        <v>5855</v>
      </c>
      <c r="O831" s="169" t="s">
        <v>2188</v>
      </c>
      <c r="P831" s="170" t="s">
        <v>5867</v>
      </c>
      <c r="Q831" s="166" t="s">
        <v>6006</v>
      </c>
      <c r="R831" s="169" t="s">
        <v>6921</v>
      </c>
      <c r="S831" s="168" t="s">
        <v>7141</v>
      </c>
      <c r="T831" s="168"/>
      <c r="U831" s="168" t="s">
        <v>5846</v>
      </c>
    </row>
    <row r="832" spans="1:21" x14ac:dyDescent="0.25">
      <c r="A832" s="169" t="s">
        <v>5868</v>
      </c>
      <c r="B832" s="169" t="s">
        <v>5869</v>
      </c>
      <c r="C832" s="169" t="s">
        <v>5870</v>
      </c>
      <c r="D832" s="169" t="s">
        <v>1863</v>
      </c>
      <c r="E832" s="48">
        <v>410.4</v>
      </c>
      <c r="F832" s="169" t="s">
        <v>3319</v>
      </c>
      <c r="G832" s="169" t="s">
        <v>546</v>
      </c>
      <c r="H832" s="169"/>
      <c r="I832" s="169" t="s">
        <v>21</v>
      </c>
      <c r="J832" s="169" t="s">
        <v>29</v>
      </c>
      <c r="K832" s="169" t="s">
        <v>3320</v>
      </c>
      <c r="L832" s="169" t="s">
        <v>5871</v>
      </c>
      <c r="M832" s="169" t="s">
        <v>22</v>
      </c>
      <c r="N832" s="169" t="s">
        <v>5855</v>
      </c>
      <c r="O832" s="169" t="s">
        <v>2188</v>
      </c>
      <c r="P832" s="170" t="s">
        <v>5872</v>
      </c>
      <c r="Q832" s="166" t="s">
        <v>6038</v>
      </c>
      <c r="R832" s="169" t="s">
        <v>6922</v>
      </c>
      <c r="S832" s="168" t="s">
        <v>7142</v>
      </c>
      <c r="T832" s="168"/>
      <c r="U832" s="168" t="s">
        <v>5846</v>
      </c>
    </row>
    <row r="833" spans="1:21" x14ac:dyDescent="0.25">
      <c r="A833" s="169" t="s">
        <v>5873</v>
      </c>
      <c r="B833" s="169" t="s">
        <v>5874</v>
      </c>
      <c r="C833" s="169" t="s">
        <v>5875</v>
      </c>
      <c r="D833" s="169" t="s">
        <v>1860</v>
      </c>
      <c r="E833" s="48">
        <v>255.9</v>
      </c>
      <c r="F833" s="169" t="s">
        <v>3314</v>
      </c>
      <c r="G833" s="169" t="s">
        <v>546</v>
      </c>
      <c r="H833" s="169"/>
      <c r="I833" s="169" t="s">
        <v>21</v>
      </c>
      <c r="J833" s="169" t="s">
        <v>29</v>
      </c>
      <c r="K833" s="169" t="s">
        <v>3315</v>
      </c>
      <c r="L833" s="169" t="s">
        <v>5876</v>
      </c>
      <c r="M833" s="169" t="s">
        <v>22</v>
      </c>
      <c r="N833" s="169" t="s">
        <v>5844</v>
      </c>
      <c r="O833" s="169" t="s">
        <v>2188</v>
      </c>
      <c r="P833" s="170" t="s">
        <v>5877</v>
      </c>
      <c r="Q833" s="166" t="s">
        <v>6007</v>
      </c>
      <c r="R833" s="169" t="s">
        <v>6923</v>
      </c>
      <c r="S833" s="168" t="s">
        <v>7143</v>
      </c>
      <c r="T833" s="168"/>
      <c r="U833" s="168" t="s">
        <v>5846</v>
      </c>
    </row>
    <row r="834" spans="1:21" x14ac:dyDescent="0.25">
      <c r="A834" s="169" t="s">
        <v>5878</v>
      </c>
      <c r="B834" s="169" t="s">
        <v>5879</v>
      </c>
      <c r="C834" s="169" t="s">
        <v>5880</v>
      </c>
      <c r="D834" s="169" t="s">
        <v>1860</v>
      </c>
      <c r="E834" s="48">
        <v>369.7</v>
      </c>
      <c r="F834" s="169" t="s">
        <v>3319</v>
      </c>
      <c r="G834" s="169" t="s">
        <v>546</v>
      </c>
      <c r="H834" s="169"/>
      <c r="I834" s="169" t="s">
        <v>21</v>
      </c>
      <c r="J834" s="169" t="s">
        <v>29</v>
      </c>
      <c r="K834" s="169" t="s">
        <v>3320</v>
      </c>
      <c r="L834" s="169" t="s">
        <v>5881</v>
      </c>
      <c r="M834" s="169" t="s">
        <v>22</v>
      </c>
      <c r="N834" s="169" t="s">
        <v>5844</v>
      </c>
      <c r="O834" s="169" t="s">
        <v>2188</v>
      </c>
      <c r="P834" s="170" t="s">
        <v>5882</v>
      </c>
      <c r="Q834" s="166" t="s">
        <v>6036</v>
      </c>
      <c r="R834" s="169" t="s">
        <v>6924</v>
      </c>
      <c r="S834" s="168" t="s">
        <v>7138</v>
      </c>
      <c r="T834" s="168"/>
      <c r="U834" s="168" t="s">
        <v>5846</v>
      </c>
    </row>
    <row r="835" spans="1:21" x14ac:dyDescent="0.25">
      <c r="A835" s="169" t="s">
        <v>5883</v>
      </c>
      <c r="B835" s="169" t="s">
        <v>5884</v>
      </c>
      <c r="C835" s="169" t="s">
        <v>5885</v>
      </c>
      <c r="D835" s="169" t="s">
        <v>1860</v>
      </c>
      <c r="E835" s="48">
        <v>258.10000000000002</v>
      </c>
      <c r="F835" s="169" t="s">
        <v>4080</v>
      </c>
      <c r="G835" s="169" t="s">
        <v>546</v>
      </c>
      <c r="H835" s="169"/>
      <c r="I835" s="169" t="s">
        <v>21</v>
      </c>
      <c r="J835" s="169" t="s">
        <v>27</v>
      </c>
      <c r="K835" s="169" t="s">
        <v>4081</v>
      </c>
      <c r="L835" s="169" t="s">
        <v>5886</v>
      </c>
      <c r="M835" s="169" t="s">
        <v>22</v>
      </c>
      <c r="N835" s="169" t="s">
        <v>5855</v>
      </c>
      <c r="O835" s="169" t="s">
        <v>2188</v>
      </c>
      <c r="P835" s="170" t="s">
        <v>5887</v>
      </c>
      <c r="Q835" s="166" t="s">
        <v>6008</v>
      </c>
      <c r="R835" s="169" t="s">
        <v>6925</v>
      </c>
      <c r="S835" s="168" t="s">
        <v>7139</v>
      </c>
      <c r="T835" s="168"/>
      <c r="U835" s="168" t="s">
        <v>5846</v>
      </c>
    </row>
    <row r="836" spans="1:21" x14ac:dyDescent="0.25">
      <c r="A836" s="169" t="s">
        <v>5888</v>
      </c>
      <c r="B836" s="169" t="s">
        <v>5889</v>
      </c>
      <c r="C836" s="169" t="s">
        <v>5890</v>
      </c>
      <c r="D836" s="169" t="s">
        <v>1860</v>
      </c>
      <c r="E836" s="48">
        <v>340.1</v>
      </c>
      <c r="F836" s="169" t="s">
        <v>32</v>
      </c>
      <c r="G836" s="169" t="s">
        <v>546</v>
      </c>
      <c r="H836" s="169"/>
      <c r="I836" s="169" t="s">
        <v>21</v>
      </c>
      <c r="J836" s="169" t="s">
        <v>27</v>
      </c>
      <c r="K836" s="169" t="s">
        <v>546</v>
      </c>
      <c r="L836" s="169" t="s">
        <v>5891</v>
      </c>
      <c r="M836" s="169" t="s">
        <v>22</v>
      </c>
      <c r="N836" s="169" t="s">
        <v>5855</v>
      </c>
      <c r="O836" s="169" t="s">
        <v>2188</v>
      </c>
      <c r="P836" s="170" t="s">
        <v>5892</v>
      </c>
      <c r="Q836" s="166" t="s">
        <v>6009</v>
      </c>
      <c r="R836" s="169" t="s">
        <v>6926</v>
      </c>
      <c r="S836" s="168" t="s">
        <v>7140</v>
      </c>
      <c r="T836" s="168"/>
      <c r="U836" s="168" t="s">
        <v>5846</v>
      </c>
    </row>
    <row r="837" spans="1:21" x14ac:dyDescent="0.25">
      <c r="A837" s="169" t="s">
        <v>5893</v>
      </c>
      <c r="B837" s="169" t="s">
        <v>5894</v>
      </c>
      <c r="C837" s="169" t="s">
        <v>5895</v>
      </c>
      <c r="D837" s="169" t="s">
        <v>1860</v>
      </c>
      <c r="E837" s="48">
        <v>299.3</v>
      </c>
      <c r="F837" s="169" t="s">
        <v>3314</v>
      </c>
      <c r="G837" s="169" t="s">
        <v>546</v>
      </c>
      <c r="H837" s="169"/>
      <c r="I837" s="169" t="s">
        <v>21</v>
      </c>
      <c r="J837" s="169" t="s">
        <v>29</v>
      </c>
      <c r="K837" s="169" t="s">
        <v>4084</v>
      </c>
      <c r="L837" s="169" t="s">
        <v>5896</v>
      </c>
      <c r="M837" s="169" t="s">
        <v>22</v>
      </c>
      <c r="N837" s="169" t="s">
        <v>5855</v>
      </c>
      <c r="O837" s="169" t="s">
        <v>2188</v>
      </c>
      <c r="P837" s="170" t="s">
        <v>5897</v>
      </c>
      <c r="Q837" s="166" t="s">
        <v>6010</v>
      </c>
      <c r="R837" s="169" t="s">
        <v>6927</v>
      </c>
      <c r="S837" s="168" t="s">
        <v>7141</v>
      </c>
      <c r="T837" s="168"/>
      <c r="U837" s="168" t="s">
        <v>5846</v>
      </c>
    </row>
    <row r="838" spans="1:21" x14ac:dyDescent="0.25">
      <c r="A838" s="169" t="s">
        <v>5898</v>
      </c>
      <c r="B838" s="169" t="s">
        <v>5899</v>
      </c>
      <c r="C838" s="169" t="s">
        <v>5900</v>
      </c>
      <c r="D838" s="169" t="s">
        <v>1860</v>
      </c>
      <c r="E838" s="48">
        <v>410.4</v>
      </c>
      <c r="F838" s="169" t="s">
        <v>3319</v>
      </c>
      <c r="G838" s="169" t="s">
        <v>546</v>
      </c>
      <c r="H838" s="169"/>
      <c r="I838" s="169" t="s">
        <v>21</v>
      </c>
      <c r="J838" s="169" t="s">
        <v>29</v>
      </c>
      <c r="K838" s="169" t="s">
        <v>3320</v>
      </c>
      <c r="L838" s="169" t="s">
        <v>5901</v>
      </c>
      <c r="M838" s="169" t="s">
        <v>22</v>
      </c>
      <c r="N838" s="169" t="s">
        <v>5855</v>
      </c>
      <c r="O838" s="169" t="s">
        <v>2188</v>
      </c>
      <c r="P838" s="170" t="s">
        <v>5902</v>
      </c>
      <c r="Q838" s="166" t="s">
        <v>6011</v>
      </c>
      <c r="R838" s="169" t="s">
        <v>6928</v>
      </c>
      <c r="S838" s="168" t="s">
        <v>7142</v>
      </c>
      <c r="T838" s="168"/>
      <c r="U838" s="168" t="s">
        <v>5846</v>
      </c>
    </row>
    <row r="839" spans="1:21" x14ac:dyDescent="0.25">
      <c r="A839" s="169" t="s">
        <v>5903</v>
      </c>
      <c r="B839" s="169" t="s">
        <v>5904</v>
      </c>
      <c r="C839" s="169" t="s">
        <v>5905</v>
      </c>
      <c r="D839" s="169" t="s">
        <v>1863</v>
      </c>
      <c r="E839" s="48">
        <v>255.9</v>
      </c>
      <c r="F839" s="169" t="s">
        <v>3314</v>
      </c>
      <c r="G839" s="169" t="s">
        <v>546</v>
      </c>
      <c r="H839" s="169"/>
      <c r="I839" s="169" t="s">
        <v>21</v>
      </c>
      <c r="J839" s="169" t="s">
        <v>29</v>
      </c>
      <c r="K839" s="169" t="s">
        <v>4059</v>
      </c>
      <c r="L839" s="169" t="s">
        <v>5906</v>
      </c>
      <c r="M839" s="169" t="s">
        <v>47</v>
      </c>
      <c r="N839" s="169" t="s">
        <v>5844</v>
      </c>
      <c r="O839" s="169" t="s">
        <v>2188</v>
      </c>
      <c r="P839" s="170" t="s">
        <v>5907</v>
      </c>
      <c r="Q839" s="166" t="s">
        <v>6012</v>
      </c>
      <c r="R839" s="169" t="s">
        <v>6929</v>
      </c>
      <c r="S839" s="168" t="s">
        <v>7143</v>
      </c>
      <c r="T839" s="168"/>
      <c r="U839" s="168" t="s">
        <v>5846</v>
      </c>
    </row>
    <row r="840" spans="1:21" x14ac:dyDescent="0.25">
      <c r="A840" s="169" t="s">
        <v>5908</v>
      </c>
      <c r="B840" s="169" t="s">
        <v>5909</v>
      </c>
      <c r="C840" s="169" t="s">
        <v>5910</v>
      </c>
      <c r="D840" s="169" t="s">
        <v>1863</v>
      </c>
      <c r="E840" s="48">
        <v>369.7</v>
      </c>
      <c r="F840" s="169" t="s">
        <v>3319</v>
      </c>
      <c r="G840" s="169" t="s">
        <v>546</v>
      </c>
      <c r="H840" s="169"/>
      <c r="I840" s="169" t="s">
        <v>21</v>
      </c>
      <c r="J840" s="169" t="s">
        <v>29</v>
      </c>
      <c r="K840" s="169" t="s">
        <v>5911</v>
      </c>
      <c r="L840" s="169" t="s">
        <v>5912</v>
      </c>
      <c r="M840" s="169" t="s">
        <v>47</v>
      </c>
      <c r="N840" s="169" t="s">
        <v>5844</v>
      </c>
      <c r="O840" s="169" t="s">
        <v>2188</v>
      </c>
      <c r="P840" s="170" t="s">
        <v>5913</v>
      </c>
      <c r="Q840" s="166" t="s">
        <v>6013</v>
      </c>
      <c r="R840" s="169" t="s">
        <v>6930</v>
      </c>
      <c r="S840" s="168" t="s">
        <v>7138</v>
      </c>
      <c r="T840" s="168"/>
      <c r="U840" s="168" t="s">
        <v>5846</v>
      </c>
    </row>
    <row r="841" spans="1:21" x14ac:dyDescent="0.25">
      <c r="A841" s="169" t="s">
        <v>5914</v>
      </c>
      <c r="B841" s="169" t="s">
        <v>5915</v>
      </c>
      <c r="C841" s="169" t="s">
        <v>5916</v>
      </c>
      <c r="D841" s="169" t="s">
        <v>1863</v>
      </c>
      <c r="E841" s="48">
        <v>258.10000000000002</v>
      </c>
      <c r="F841" s="169" t="s">
        <v>4080</v>
      </c>
      <c r="G841" s="169" t="s">
        <v>546</v>
      </c>
      <c r="H841" s="169"/>
      <c r="I841" s="169" t="s">
        <v>21</v>
      </c>
      <c r="J841" s="169" t="s">
        <v>27</v>
      </c>
      <c r="K841" s="169" t="s">
        <v>4081</v>
      </c>
      <c r="L841" s="169" t="s">
        <v>4082</v>
      </c>
      <c r="M841" s="169" t="s">
        <v>47</v>
      </c>
      <c r="N841" s="169" t="s">
        <v>5855</v>
      </c>
      <c r="O841" s="169" t="s">
        <v>2188</v>
      </c>
      <c r="P841" s="170" t="s">
        <v>5917</v>
      </c>
      <c r="Q841" s="166" t="s">
        <v>6014</v>
      </c>
      <c r="R841" s="169" t="s">
        <v>6931</v>
      </c>
      <c r="S841" s="168" t="s">
        <v>7139</v>
      </c>
      <c r="T841" s="168"/>
      <c r="U841" s="168" t="s">
        <v>5846</v>
      </c>
    </row>
    <row r="842" spans="1:21" x14ac:dyDescent="0.25">
      <c r="A842" s="169" t="s">
        <v>5918</v>
      </c>
      <c r="B842" s="169" t="s">
        <v>5919</v>
      </c>
      <c r="C842" s="169" t="s">
        <v>5920</v>
      </c>
      <c r="D842" s="169" t="s">
        <v>1863</v>
      </c>
      <c r="E842" s="48">
        <v>340.1</v>
      </c>
      <c r="F842" s="169" t="s">
        <v>32</v>
      </c>
      <c r="G842" s="169" t="s">
        <v>546</v>
      </c>
      <c r="H842" s="169"/>
      <c r="I842" s="169" t="s">
        <v>21</v>
      </c>
      <c r="J842" s="169" t="s">
        <v>27</v>
      </c>
      <c r="K842" s="169" t="s">
        <v>546</v>
      </c>
      <c r="L842" s="169" t="s">
        <v>5860</v>
      </c>
      <c r="M842" s="169" t="s">
        <v>47</v>
      </c>
      <c r="N842" s="169" t="s">
        <v>5855</v>
      </c>
      <c r="O842" s="169" t="s">
        <v>2188</v>
      </c>
      <c r="P842" s="170" t="s">
        <v>5921</v>
      </c>
      <c r="Q842" s="166" t="s">
        <v>6015</v>
      </c>
      <c r="R842" s="169" t="s">
        <v>6932</v>
      </c>
      <c r="S842" s="168" t="s">
        <v>7140</v>
      </c>
      <c r="T842" s="168"/>
      <c r="U842" s="168" t="s">
        <v>5846</v>
      </c>
    </row>
    <row r="843" spans="1:21" x14ac:dyDescent="0.25">
      <c r="A843" s="169" t="s">
        <v>5922</v>
      </c>
      <c r="B843" s="169" t="s">
        <v>5923</v>
      </c>
      <c r="C843" s="169" t="s">
        <v>5924</v>
      </c>
      <c r="D843" s="169" t="s">
        <v>1863</v>
      </c>
      <c r="E843" s="48">
        <v>299.3</v>
      </c>
      <c r="F843" s="169" t="s">
        <v>3314</v>
      </c>
      <c r="G843" s="169" t="s">
        <v>546</v>
      </c>
      <c r="H843" s="169"/>
      <c r="I843" s="169" t="s">
        <v>21</v>
      </c>
      <c r="J843" s="169" t="s">
        <v>29</v>
      </c>
      <c r="K843" s="169" t="s">
        <v>5865</v>
      </c>
      <c r="L843" s="169" t="s">
        <v>5866</v>
      </c>
      <c r="M843" s="169" t="s">
        <v>47</v>
      </c>
      <c r="N843" s="169" t="s">
        <v>5855</v>
      </c>
      <c r="O843" s="169" t="s">
        <v>2188</v>
      </c>
      <c r="P843" s="170" t="s">
        <v>5925</v>
      </c>
      <c r="Q843" s="166" t="s">
        <v>6016</v>
      </c>
      <c r="R843" s="169" t="s">
        <v>6933</v>
      </c>
      <c r="S843" s="168" t="s">
        <v>7141</v>
      </c>
      <c r="T843" s="168"/>
      <c r="U843" s="168" t="s">
        <v>5846</v>
      </c>
    </row>
    <row r="844" spans="1:21" x14ac:dyDescent="0.25">
      <c r="A844" s="169" t="s">
        <v>5926</v>
      </c>
      <c r="B844" s="169" t="s">
        <v>5927</v>
      </c>
      <c r="C844" s="169" t="s">
        <v>5928</v>
      </c>
      <c r="D844" s="169" t="s">
        <v>1863</v>
      </c>
      <c r="E844" s="48">
        <v>410.4</v>
      </c>
      <c r="F844" s="169" t="s">
        <v>3319</v>
      </c>
      <c r="G844" s="169" t="s">
        <v>546</v>
      </c>
      <c r="H844" s="169"/>
      <c r="I844" s="169" t="s">
        <v>21</v>
      </c>
      <c r="J844" s="169" t="s">
        <v>29</v>
      </c>
      <c r="K844" s="169" t="s">
        <v>3320</v>
      </c>
      <c r="L844" s="169" t="s">
        <v>5871</v>
      </c>
      <c r="M844" s="169" t="s">
        <v>47</v>
      </c>
      <c r="N844" s="169" t="s">
        <v>5855</v>
      </c>
      <c r="O844" s="169" t="s">
        <v>2188</v>
      </c>
      <c r="P844" s="170" t="s">
        <v>5929</v>
      </c>
      <c r="Q844" s="166" t="s">
        <v>6017</v>
      </c>
      <c r="R844" s="169" t="s">
        <v>6934</v>
      </c>
      <c r="S844" s="168" t="s">
        <v>7142</v>
      </c>
      <c r="T844" s="168"/>
      <c r="U844" s="168" t="s">
        <v>5846</v>
      </c>
    </row>
    <row r="845" spans="1:21" x14ac:dyDescent="0.25">
      <c r="A845" s="169" t="s">
        <v>5930</v>
      </c>
      <c r="B845" s="169" t="s">
        <v>5931</v>
      </c>
      <c r="C845" s="169" t="s">
        <v>5932</v>
      </c>
      <c r="D845" s="169" t="s">
        <v>1860</v>
      </c>
      <c r="E845" s="48">
        <v>255.9</v>
      </c>
      <c r="F845" s="169" t="s">
        <v>3314</v>
      </c>
      <c r="G845" s="169" t="s">
        <v>546</v>
      </c>
      <c r="H845" s="169"/>
      <c r="I845" s="169" t="s">
        <v>21</v>
      </c>
      <c r="J845" s="169" t="s">
        <v>29</v>
      </c>
      <c r="K845" s="169" t="s">
        <v>4059</v>
      </c>
      <c r="L845" s="169" t="s">
        <v>5876</v>
      </c>
      <c r="M845" s="169" t="s">
        <v>47</v>
      </c>
      <c r="N845" s="169" t="s">
        <v>5844</v>
      </c>
      <c r="O845" s="169" t="s">
        <v>2188</v>
      </c>
      <c r="P845" s="170" t="s">
        <v>5933</v>
      </c>
      <c r="Q845" s="166" t="s">
        <v>6018</v>
      </c>
      <c r="R845" s="169" t="s">
        <v>6935</v>
      </c>
      <c r="S845" s="168" t="s">
        <v>7143</v>
      </c>
      <c r="T845" s="168"/>
      <c r="U845" s="168" t="s">
        <v>5846</v>
      </c>
    </row>
    <row r="846" spans="1:21" x14ac:dyDescent="0.25">
      <c r="A846" s="169" t="s">
        <v>5934</v>
      </c>
      <c r="B846" s="169" t="s">
        <v>5935</v>
      </c>
      <c r="C846" s="169" t="s">
        <v>5936</v>
      </c>
      <c r="D846" s="169" t="s">
        <v>1860</v>
      </c>
      <c r="E846" s="48">
        <v>369.7</v>
      </c>
      <c r="F846" s="169" t="s">
        <v>3319</v>
      </c>
      <c r="G846" s="169" t="s">
        <v>546</v>
      </c>
      <c r="H846" s="169"/>
      <c r="I846" s="169" t="s">
        <v>21</v>
      </c>
      <c r="J846" s="169" t="s">
        <v>29</v>
      </c>
      <c r="K846" s="169" t="s">
        <v>5911</v>
      </c>
      <c r="L846" s="169" t="s">
        <v>5937</v>
      </c>
      <c r="M846" s="169" t="s">
        <v>47</v>
      </c>
      <c r="N846" s="169" t="s">
        <v>5844</v>
      </c>
      <c r="O846" s="169" t="s">
        <v>2188</v>
      </c>
      <c r="P846" s="170" t="s">
        <v>5938</v>
      </c>
      <c r="Q846" s="166" t="s">
        <v>6019</v>
      </c>
      <c r="R846" s="169" t="s">
        <v>6936</v>
      </c>
      <c r="S846" s="168" t="s">
        <v>7138</v>
      </c>
      <c r="T846" s="168"/>
      <c r="U846" s="168" t="s">
        <v>5846</v>
      </c>
    </row>
    <row r="847" spans="1:21" x14ac:dyDescent="0.25">
      <c r="A847" s="169" t="s">
        <v>5939</v>
      </c>
      <c r="B847" s="169" t="s">
        <v>5940</v>
      </c>
      <c r="C847" s="169" t="s">
        <v>5941</v>
      </c>
      <c r="D847" s="169" t="s">
        <v>1860</v>
      </c>
      <c r="E847" s="48">
        <v>258.10000000000002</v>
      </c>
      <c r="F847" s="169" t="s">
        <v>4080</v>
      </c>
      <c r="G847" s="169" t="s">
        <v>546</v>
      </c>
      <c r="H847" s="169"/>
      <c r="I847" s="169" t="s">
        <v>21</v>
      </c>
      <c r="J847" s="169" t="s">
        <v>27</v>
      </c>
      <c r="K847" s="169" t="s">
        <v>4081</v>
      </c>
      <c r="L847" s="169" t="s">
        <v>5886</v>
      </c>
      <c r="M847" s="169" t="s">
        <v>47</v>
      </c>
      <c r="N847" s="169" t="s">
        <v>5855</v>
      </c>
      <c r="O847" s="169" t="s">
        <v>2188</v>
      </c>
      <c r="P847" s="170" t="s">
        <v>5942</v>
      </c>
      <c r="Q847" s="166" t="s">
        <v>6020</v>
      </c>
      <c r="R847" s="169" t="s">
        <v>6937</v>
      </c>
      <c r="S847" s="168" t="s">
        <v>7139</v>
      </c>
      <c r="T847" s="168"/>
      <c r="U847" s="168" t="s">
        <v>5846</v>
      </c>
    </row>
    <row r="848" spans="1:21" x14ac:dyDescent="0.25">
      <c r="A848" s="169" t="s">
        <v>5943</v>
      </c>
      <c r="B848" s="169" t="s">
        <v>5944</v>
      </c>
      <c r="C848" s="169" t="s">
        <v>5945</v>
      </c>
      <c r="D848" s="169" t="s">
        <v>1860</v>
      </c>
      <c r="E848" s="48">
        <v>340.1</v>
      </c>
      <c r="F848" s="169" t="s">
        <v>32</v>
      </c>
      <c r="G848" s="169" t="s">
        <v>546</v>
      </c>
      <c r="H848" s="169"/>
      <c r="I848" s="169" t="s">
        <v>21</v>
      </c>
      <c r="J848" s="169" t="s">
        <v>27</v>
      </c>
      <c r="K848" s="169" t="s">
        <v>546</v>
      </c>
      <c r="L848" s="169" t="s">
        <v>5891</v>
      </c>
      <c r="M848" s="169" t="s">
        <v>47</v>
      </c>
      <c r="N848" s="169" t="s">
        <v>5855</v>
      </c>
      <c r="O848" s="169" t="s">
        <v>2188</v>
      </c>
      <c r="P848" s="170" t="s">
        <v>5946</v>
      </c>
      <c r="Q848" s="166" t="s">
        <v>6021</v>
      </c>
      <c r="R848" s="169" t="s">
        <v>6938</v>
      </c>
      <c r="S848" s="168" t="s">
        <v>7140</v>
      </c>
      <c r="T848" s="168"/>
      <c r="U848" s="168" t="s">
        <v>5846</v>
      </c>
    </row>
    <row r="849" spans="1:21" x14ac:dyDescent="0.25">
      <c r="A849" s="169" t="s">
        <v>5947</v>
      </c>
      <c r="B849" s="169" t="s">
        <v>5948</v>
      </c>
      <c r="C849" s="169" t="s">
        <v>5949</v>
      </c>
      <c r="D849" s="169" t="s">
        <v>1860</v>
      </c>
      <c r="E849" s="48">
        <v>299.3</v>
      </c>
      <c r="F849" s="169" t="s">
        <v>3314</v>
      </c>
      <c r="G849" s="169" t="s">
        <v>546</v>
      </c>
      <c r="H849" s="169"/>
      <c r="I849" s="169" t="s">
        <v>21</v>
      </c>
      <c r="J849" s="169" t="s">
        <v>29</v>
      </c>
      <c r="K849" s="169" t="s">
        <v>4084</v>
      </c>
      <c r="L849" s="169" t="s">
        <v>5896</v>
      </c>
      <c r="M849" s="169" t="s">
        <v>47</v>
      </c>
      <c r="N849" s="169" t="s">
        <v>5855</v>
      </c>
      <c r="O849" s="169" t="s">
        <v>2188</v>
      </c>
      <c r="P849" s="170" t="s">
        <v>5950</v>
      </c>
      <c r="Q849" s="166" t="s">
        <v>6022</v>
      </c>
      <c r="R849" s="169" t="s">
        <v>6939</v>
      </c>
      <c r="S849" s="168" t="s">
        <v>7141</v>
      </c>
      <c r="T849" s="168"/>
      <c r="U849" s="168" t="s">
        <v>5846</v>
      </c>
    </row>
    <row r="850" spans="1:21" x14ac:dyDescent="0.25">
      <c r="A850" s="169" t="s">
        <v>5951</v>
      </c>
      <c r="B850" s="169" t="s">
        <v>5952</v>
      </c>
      <c r="C850" s="169" t="s">
        <v>5953</v>
      </c>
      <c r="D850" s="169" t="s">
        <v>1860</v>
      </c>
      <c r="E850" s="48">
        <v>410.4</v>
      </c>
      <c r="F850" s="169" t="s">
        <v>3319</v>
      </c>
      <c r="G850" s="169" t="s">
        <v>546</v>
      </c>
      <c r="H850" s="169"/>
      <c r="I850" s="169" t="s">
        <v>21</v>
      </c>
      <c r="J850" s="169" t="s">
        <v>29</v>
      </c>
      <c r="K850" s="169" t="s">
        <v>3320</v>
      </c>
      <c r="L850" s="169" t="s">
        <v>5901</v>
      </c>
      <c r="M850" s="169" t="s">
        <v>47</v>
      </c>
      <c r="N850" s="169" t="s">
        <v>5855</v>
      </c>
      <c r="O850" s="169" t="s">
        <v>2188</v>
      </c>
      <c r="P850" s="170" t="s">
        <v>5954</v>
      </c>
      <c r="Q850" s="166" t="s">
        <v>6023</v>
      </c>
      <c r="R850" s="169" t="s">
        <v>6940</v>
      </c>
      <c r="S850" s="168" t="s">
        <v>7142</v>
      </c>
      <c r="T850" s="168"/>
      <c r="U850" s="168" t="s">
        <v>5846</v>
      </c>
    </row>
    <row r="851" spans="1:21" x14ac:dyDescent="0.25">
      <c r="A851" s="169" t="s">
        <v>5955</v>
      </c>
      <c r="B851" s="169" t="s">
        <v>5956</v>
      </c>
      <c r="C851" s="169" t="s">
        <v>5957</v>
      </c>
      <c r="D851" s="169" t="s">
        <v>1863</v>
      </c>
      <c r="E851" s="48">
        <v>255.9</v>
      </c>
      <c r="F851" s="169" t="s">
        <v>3314</v>
      </c>
      <c r="G851" s="169" t="s">
        <v>546</v>
      </c>
      <c r="H851" s="169"/>
      <c r="I851" s="169" t="s">
        <v>21</v>
      </c>
      <c r="J851" s="169" t="s">
        <v>29</v>
      </c>
      <c r="K851" s="169" t="s">
        <v>4059</v>
      </c>
      <c r="L851" s="169" t="s">
        <v>5906</v>
      </c>
      <c r="M851" s="169" t="s">
        <v>56</v>
      </c>
      <c r="N851" s="169" t="s">
        <v>5844</v>
      </c>
      <c r="O851" s="169" t="s">
        <v>2188</v>
      </c>
      <c r="P851" s="170" t="s">
        <v>5958</v>
      </c>
      <c r="Q851" s="166" t="s">
        <v>6024</v>
      </c>
      <c r="R851" s="169" t="s">
        <v>6941</v>
      </c>
      <c r="S851" s="168" t="s">
        <v>7143</v>
      </c>
      <c r="T851" s="168"/>
      <c r="U851" s="168" t="s">
        <v>5846</v>
      </c>
    </row>
    <row r="852" spans="1:21" x14ac:dyDescent="0.25">
      <c r="A852" s="169" t="s">
        <v>5959</v>
      </c>
      <c r="B852" s="169" t="s">
        <v>5960</v>
      </c>
      <c r="C852" s="169" t="s">
        <v>5961</v>
      </c>
      <c r="D852" s="169" t="s">
        <v>1863</v>
      </c>
      <c r="E852" s="48">
        <v>369.7</v>
      </c>
      <c r="F852" s="169" t="s">
        <v>3319</v>
      </c>
      <c r="G852" s="169" t="s">
        <v>546</v>
      </c>
      <c r="H852" s="169"/>
      <c r="I852" s="169" t="s">
        <v>21</v>
      </c>
      <c r="J852" s="169" t="s">
        <v>29</v>
      </c>
      <c r="K852" s="169" t="s">
        <v>5911</v>
      </c>
      <c r="L852" s="169" t="s">
        <v>5912</v>
      </c>
      <c r="M852" s="169" t="s">
        <v>56</v>
      </c>
      <c r="N852" s="169" t="s">
        <v>5844</v>
      </c>
      <c r="O852" s="169" t="s">
        <v>2188</v>
      </c>
      <c r="P852" s="170" t="s">
        <v>5962</v>
      </c>
      <c r="Q852" s="166" t="s">
        <v>6025</v>
      </c>
      <c r="R852" s="169" t="s">
        <v>6942</v>
      </c>
      <c r="S852" s="168" t="s">
        <v>7138</v>
      </c>
      <c r="T852" s="168"/>
      <c r="U852" s="168" t="s">
        <v>5846</v>
      </c>
    </row>
    <row r="853" spans="1:21" x14ac:dyDescent="0.25">
      <c r="A853" s="169" t="s">
        <v>5963</v>
      </c>
      <c r="B853" s="169" t="s">
        <v>5964</v>
      </c>
      <c r="C853" s="169" t="s">
        <v>5965</v>
      </c>
      <c r="D853" s="169" t="s">
        <v>1863</v>
      </c>
      <c r="E853" s="48">
        <v>258.10000000000002</v>
      </c>
      <c r="F853" s="169" t="s">
        <v>4080</v>
      </c>
      <c r="G853" s="169" t="s">
        <v>546</v>
      </c>
      <c r="H853" s="169"/>
      <c r="I853" s="169" t="s">
        <v>21</v>
      </c>
      <c r="J853" s="169" t="s">
        <v>27</v>
      </c>
      <c r="K853" s="169" t="s">
        <v>4081</v>
      </c>
      <c r="L853" s="169" t="s">
        <v>4082</v>
      </c>
      <c r="M853" s="169" t="s">
        <v>56</v>
      </c>
      <c r="N853" s="169" t="s">
        <v>5855</v>
      </c>
      <c r="O853" s="169" t="s">
        <v>2188</v>
      </c>
      <c r="P853" s="170" t="s">
        <v>5966</v>
      </c>
      <c r="Q853" s="166" t="s">
        <v>6026</v>
      </c>
      <c r="R853" s="169" t="s">
        <v>6943</v>
      </c>
      <c r="S853" s="168" t="s">
        <v>7139</v>
      </c>
      <c r="T853" s="168"/>
      <c r="U853" s="168" t="s">
        <v>5846</v>
      </c>
    </row>
    <row r="854" spans="1:21" x14ac:dyDescent="0.25">
      <c r="A854" s="169" t="s">
        <v>5967</v>
      </c>
      <c r="B854" s="169" t="s">
        <v>5968</v>
      </c>
      <c r="C854" s="169" t="s">
        <v>5969</v>
      </c>
      <c r="D854" s="169" t="s">
        <v>1863</v>
      </c>
      <c r="E854" s="48">
        <v>340.1</v>
      </c>
      <c r="F854" s="169" t="s">
        <v>32</v>
      </c>
      <c r="G854" s="169" t="s">
        <v>546</v>
      </c>
      <c r="H854" s="169"/>
      <c r="I854" s="169" t="s">
        <v>21</v>
      </c>
      <c r="J854" s="169" t="s">
        <v>27</v>
      </c>
      <c r="K854" s="169" t="s">
        <v>546</v>
      </c>
      <c r="L854" s="169" t="s">
        <v>5860</v>
      </c>
      <c r="M854" s="169" t="s">
        <v>56</v>
      </c>
      <c r="N854" s="169" t="s">
        <v>5855</v>
      </c>
      <c r="O854" s="169" t="s">
        <v>2188</v>
      </c>
      <c r="P854" s="170" t="s">
        <v>5970</v>
      </c>
      <c r="Q854" s="166" t="s">
        <v>6027</v>
      </c>
      <c r="R854" s="169" t="s">
        <v>6944</v>
      </c>
      <c r="S854" s="168" t="s">
        <v>7140</v>
      </c>
      <c r="T854" s="168"/>
      <c r="U854" s="168" t="s">
        <v>5846</v>
      </c>
    </row>
    <row r="855" spans="1:21" x14ac:dyDescent="0.25">
      <c r="A855" s="169" t="s">
        <v>5971</v>
      </c>
      <c r="B855" s="169" t="s">
        <v>5972</v>
      </c>
      <c r="C855" s="169" t="s">
        <v>5973</v>
      </c>
      <c r="D855" s="169" t="s">
        <v>1863</v>
      </c>
      <c r="E855" s="48">
        <v>299.3</v>
      </c>
      <c r="F855" s="169" t="s">
        <v>3314</v>
      </c>
      <c r="G855" s="169" t="s">
        <v>546</v>
      </c>
      <c r="H855" s="169"/>
      <c r="I855" s="169" t="s">
        <v>21</v>
      </c>
      <c r="J855" s="169" t="s">
        <v>29</v>
      </c>
      <c r="K855" s="169" t="s">
        <v>5865</v>
      </c>
      <c r="L855" s="169" t="s">
        <v>5866</v>
      </c>
      <c r="M855" s="169" t="s">
        <v>56</v>
      </c>
      <c r="N855" s="169" t="s">
        <v>5855</v>
      </c>
      <c r="O855" s="169" t="s">
        <v>2188</v>
      </c>
      <c r="P855" s="170" t="s">
        <v>5974</v>
      </c>
      <c r="Q855" s="166" t="s">
        <v>6028</v>
      </c>
      <c r="R855" s="169" t="s">
        <v>6945</v>
      </c>
      <c r="S855" s="168" t="s">
        <v>7141</v>
      </c>
      <c r="T855" s="168"/>
      <c r="U855" s="168" t="s">
        <v>5846</v>
      </c>
    </row>
    <row r="856" spans="1:21" x14ac:dyDescent="0.25">
      <c r="A856" s="169" t="s">
        <v>5975</v>
      </c>
      <c r="B856" s="169" t="s">
        <v>5976</v>
      </c>
      <c r="C856" s="169" t="s">
        <v>5977</v>
      </c>
      <c r="D856" s="169" t="s">
        <v>1863</v>
      </c>
      <c r="E856" s="48">
        <v>410.4</v>
      </c>
      <c r="F856" s="169" t="s">
        <v>3319</v>
      </c>
      <c r="G856" s="169" t="s">
        <v>546</v>
      </c>
      <c r="H856" s="169"/>
      <c r="I856" s="169" t="s">
        <v>21</v>
      </c>
      <c r="J856" s="169" t="s">
        <v>29</v>
      </c>
      <c r="K856" s="169" t="s">
        <v>3320</v>
      </c>
      <c r="L856" s="169" t="s">
        <v>5871</v>
      </c>
      <c r="M856" s="169" t="s">
        <v>56</v>
      </c>
      <c r="N856" s="169" t="s">
        <v>5855</v>
      </c>
      <c r="O856" s="169" t="s">
        <v>2188</v>
      </c>
      <c r="P856" s="170" t="s">
        <v>5978</v>
      </c>
      <c r="Q856" s="166" t="s">
        <v>6029</v>
      </c>
      <c r="R856" s="169" t="s">
        <v>6946</v>
      </c>
      <c r="S856" s="168" t="s">
        <v>7142</v>
      </c>
      <c r="T856" s="168"/>
      <c r="U856" s="168" t="s">
        <v>5846</v>
      </c>
    </row>
    <row r="857" spans="1:21" x14ac:dyDescent="0.25">
      <c r="A857" s="169" t="s">
        <v>5979</v>
      </c>
      <c r="B857" s="169" t="s">
        <v>5980</v>
      </c>
      <c r="C857" s="169" t="s">
        <v>5981</v>
      </c>
      <c r="D857" s="169" t="s">
        <v>1860</v>
      </c>
      <c r="E857" s="48">
        <v>255.9</v>
      </c>
      <c r="F857" s="169" t="s">
        <v>3314</v>
      </c>
      <c r="G857" s="169" t="s">
        <v>546</v>
      </c>
      <c r="H857" s="169"/>
      <c r="I857" s="169" t="s">
        <v>21</v>
      </c>
      <c r="J857" s="169" t="s">
        <v>29</v>
      </c>
      <c r="K857" s="169" t="s">
        <v>4059</v>
      </c>
      <c r="L857" s="169" t="s">
        <v>5876</v>
      </c>
      <c r="M857" s="169" t="s">
        <v>56</v>
      </c>
      <c r="N857" s="169" t="s">
        <v>5844</v>
      </c>
      <c r="O857" s="169" t="s">
        <v>2188</v>
      </c>
      <c r="P857" s="170" t="s">
        <v>5982</v>
      </c>
      <c r="Q857" s="166" t="s">
        <v>6030</v>
      </c>
      <c r="R857" s="169" t="s">
        <v>6947</v>
      </c>
      <c r="S857" s="168" t="s">
        <v>7143</v>
      </c>
      <c r="T857" s="168"/>
      <c r="U857" s="168" t="s">
        <v>5846</v>
      </c>
    </row>
    <row r="858" spans="1:21" x14ac:dyDescent="0.25">
      <c r="A858" s="169" t="s">
        <v>5983</v>
      </c>
      <c r="B858" s="169" t="s">
        <v>5984</v>
      </c>
      <c r="C858" s="169" t="s">
        <v>5985</v>
      </c>
      <c r="D858" s="169" t="s">
        <v>1860</v>
      </c>
      <c r="E858" s="48">
        <v>369.7</v>
      </c>
      <c r="F858" s="169" t="s">
        <v>3319</v>
      </c>
      <c r="G858" s="169" t="s">
        <v>546</v>
      </c>
      <c r="H858" s="169"/>
      <c r="I858" s="169" t="s">
        <v>21</v>
      </c>
      <c r="J858" s="169" t="s">
        <v>29</v>
      </c>
      <c r="K858" s="169" t="s">
        <v>5911</v>
      </c>
      <c r="L858" s="169" t="s">
        <v>5937</v>
      </c>
      <c r="M858" s="169" t="s">
        <v>56</v>
      </c>
      <c r="N858" s="169" t="s">
        <v>5844</v>
      </c>
      <c r="O858" s="169" t="s">
        <v>2188</v>
      </c>
      <c r="P858" s="170" t="s">
        <v>5986</v>
      </c>
      <c r="Q858" s="166" t="s">
        <v>6031</v>
      </c>
      <c r="R858" s="169" t="s">
        <v>6948</v>
      </c>
      <c r="S858" s="168" t="s">
        <v>7138</v>
      </c>
      <c r="T858" s="168"/>
      <c r="U858" s="168" t="s">
        <v>5846</v>
      </c>
    </row>
    <row r="859" spans="1:21" x14ac:dyDescent="0.25">
      <c r="A859" s="169" t="s">
        <v>5987</v>
      </c>
      <c r="B859" s="169" t="s">
        <v>5988</v>
      </c>
      <c r="C859" s="169" t="s">
        <v>5989</v>
      </c>
      <c r="D859" s="169" t="s">
        <v>1860</v>
      </c>
      <c r="E859" s="48">
        <v>258.10000000000002</v>
      </c>
      <c r="F859" s="169" t="s">
        <v>4080</v>
      </c>
      <c r="G859" s="169" t="s">
        <v>546</v>
      </c>
      <c r="H859" s="169"/>
      <c r="I859" s="169" t="s">
        <v>21</v>
      </c>
      <c r="J859" s="169" t="s">
        <v>27</v>
      </c>
      <c r="K859" s="169" t="s">
        <v>4081</v>
      </c>
      <c r="L859" s="169" t="s">
        <v>5886</v>
      </c>
      <c r="M859" s="169" t="s">
        <v>56</v>
      </c>
      <c r="N859" s="169" t="s">
        <v>5855</v>
      </c>
      <c r="O859" s="169" t="s">
        <v>2188</v>
      </c>
      <c r="P859" s="170" t="s">
        <v>5990</v>
      </c>
      <c r="Q859" s="166" t="s">
        <v>6032</v>
      </c>
      <c r="R859" s="169" t="s">
        <v>6949</v>
      </c>
      <c r="S859" s="168" t="s">
        <v>7139</v>
      </c>
      <c r="T859" s="168"/>
      <c r="U859" s="168" t="s">
        <v>5846</v>
      </c>
    </row>
    <row r="860" spans="1:21" x14ac:dyDescent="0.25">
      <c r="A860" s="169" t="s">
        <v>5991</v>
      </c>
      <c r="B860" s="169" t="s">
        <v>5992</v>
      </c>
      <c r="C860" s="169" t="s">
        <v>5993</v>
      </c>
      <c r="D860" s="169" t="s">
        <v>1860</v>
      </c>
      <c r="E860" s="48">
        <v>340.1</v>
      </c>
      <c r="F860" s="169" t="s">
        <v>32</v>
      </c>
      <c r="G860" s="169" t="s">
        <v>546</v>
      </c>
      <c r="H860" s="169"/>
      <c r="I860" s="169" t="s">
        <v>21</v>
      </c>
      <c r="J860" s="169" t="s">
        <v>27</v>
      </c>
      <c r="K860" s="169" t="s">
        <v>546</v>
      </c>
      <c r="L860" s="169" t="s">
        <v>5891</v>
      </c>
      <c r="M860" s="169" t="s">
        <v>56</v>
      </c>
      <c r="N860" s="169" t="s">
        <v>5855</v>
      </c>
      <c r="O860" s="169" t="s">
        <v>2188</v>
      </c>
      <c r="P860" s="170" t="s">
        <v>5994</v>
      </c>
      <c r="Q860" s="166" t="s">
        <v>6033</v>
      </c>
      <c r="R860" s="169" t="s">
        <v>6950</v>
      </c>
      <c r="S860" s="168" t="s">
        <v>7140</v>
      </c>
      <c r="T860" s="168"/>
      <c r="U860" s="168" t="s">
        <v>5846</v>
      </c>
    </row>
    <row r="861" spans="1:21" x14ac:dyDescent="0.25">
      <c r="A861" s="169" t="s">
        <v>5995</v>
      </c>
      <c r="B861" s="169" t="s">
        <v>5996</v>
      </c>
      <c r="C861" s="169" t="s">
        <v>5997</v>
      </c>
      <c r="D861" s="169" t="s">
        <v>1860</v>
      </c>
      <c r="E861" s="48">
        <v>299.3</v>
      </c>
      <c r="F861" s="169" t="s">
        <v>3314</v>
      </c>
      <c r="G861" s="169" t="s">
        <v>546</v>
      </c>
      <c r="H861" s="169"/>
      <c r="I861" s="169" t="s">
        <v>21</v>
      </c>
      <c r="J861" s="169" t="s">
        <v>29</v>
      </c>
      <c r="K861" s="169" t="s">
        <v>4084</v>
      </c>
      <c r="L861" s="169" t="s">
        <v>5896</v>
      </c>
      <c r="M861" s="169" t="s">
        <v>56</v>
      </c>
      <c r="N861" s="169" t="s">
        <v>5855</v>
      </c>
      <c r="O861" s="169" t="s">
        <v>2188</v>
      </c>
      <c r="P861" s="170" t="s">
        <v>5998</v>
      </c>
      <c r="Q861" s="166" t="s">
        <v>6034</v>
      </c>
      <c r="R861" s="169" t="s">
        <v>6951</v>
      </c>
      <c r="S861" s="168" t="s">
        <v>7141</v>
      </c>
      <c r="T861" s="168"/>
      <c r="U861" s="168" t="s">
        <v>5846</v>
      </c>
    </row>
    <row r="862" spans="1:21" x14ac:dyDescent="0.25">
      <c r="A862" s="169" t="s">
        <v>5999</v>
      </c>
      <c r="B862" s="169" t="s">
        <v>6000</v>
      </c>
      <c r="C862" s="169" t="s">
        <v>6001</v>
      </c>
      <c r="D862" s="169" t="s">
        <v>1860</v>
      </c>
      <c r="E862" s="48">
        <v>410.4</v>
      </c>
      <c r="F862" s="169" t="s">
        <v>3319</v>
      </c>
      <c r="G862" s="169" t="s">
        <v>546</v>
      </c>
      <c r="H862" s="169"/>
      <c r="I862" s="169" t="s">
        <v>21</v>
      </c>
      <c r="J862" s="169" t="s">
        <v>29</v>
      </c>
      <c r="K862" s="169" t="s">
        <v>3320</v>
      </c>
      <c r="L862" s="169" t="s">
        <v>5901</v>
      </c>
      <c r="M862" s="169" t="s">
        <v>56</v>
      </c>
      <c r="N862" s="169" t="s">
        <v>5855</v>
      </c>
      <c r="O862" s="169" t="s">
        <v>2188</v>
      </c>
      <c r="P862" s="170" t="s">
        <v>6002</v>
      </c>
      <c r="Q862" s="166" t="s">
        <v>6035</v>
      </c>
      <c r="R862" s="169" t="s">
        <v>6952</v>
      </c>
      <c r="S862" s="168" t="s">
        <v>7142</v>
      </c>
      <c r="T862" s="168"/>
      <c r="U862" s="168" t="s">
        <v>5846</v>
      </c>
    </row>
  </sheetData>
  <autoFilter ref="A1:U862" xr:uid="{15F4BE39-E4E6-4D3B-9993-6332BEA29552}"/>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Comienzo</vt:lpstr>
      <vt:lpstr>Resultado</vt:lpstr>
      <vt:lpstr>userformdata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Leinberger, Tim</dc:creator>
  <cp:lastModifiedBy>MH</cp:lastModifiedBy>
  <cp:lastPrinted>2022-02-28T09:23:42Z</cp:lastPrinted>
  <dcterms:created xsi:type="dcterms:W3CDTF">2018-09-17T15:20:13Z</dcterms:created>
  <dcterms:modified xsi:type="dcterms:W3CDTF">2022-04-26T11:28:33Z</dcterms:modified>
</cp:coreProperties>
</file>